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0A4D29FD-6D44-4B00-B979-738E294F19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Sheet1!1:6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3" i="1" l="1"/>
  <c r="F100" i="1"/>
  <c r="A109" i="1" l="1"/>
  <c r="A110" i="1"/>
  <c r="A111" i="1"/>
  <c r="A112" i="1"/>
</calcChain>
</file>

<file path=xl/sharedStrings.xml><?xml version="1.0" encoding="utf-8"?>
<sst xmlns="http://schemas.openxmlformats.org/spreadsheetml/2006/main" count="375" uniqueCount="168">
  <si>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</si>
  <si>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</si>
  <si>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</si>
  <si>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ŠIFRA I NAZIV EKONOMSKE KLASIFIKACIJE</t>
  </si>
  <si>
    <t>IZNOS</t>
  </si>
  <si>
    <t>ALCA ZAGREB d.o.o.</t>
  </si>
  <si>
    <t>HR58353015102</t>
  </si>
  <si>
    <t>Zagreb</t>
  </si>
  <si>
    <t>Uredski materijal i ostali materijalni rashodi</t>
  </si>
  <si>
    <t>BANIĆ-PROMET D.O.O.</t>
  </si>
  <si>
    <t>HR38242813912</t>
  </si>
  <si>
    <t>Velika Gorica</t>
  </si>
  <si>
    <t>Materijal i dijelovi za tekuće i investicijsko održavanje</t>
  </si>
  <si>
    <t>Teximp Retro d.o.o.</t>
  </si>
  <si>
    <t>HR17360583446</t>
  </si>
  <si>
    <t>Sitni inventar i auto gume</t>
  </si>
  <si>
    <t>MICROTEAM d.o.o.</t>
  </si>
  <si>
    <t>HR57375677395</t>
  </si>
  <si>
    <t>POLIKLINIKA SVETI ROK M.D.</t>
  </si>
  <si>
    <t>HR28842147765</t>
  </si>
  <si>
    <t>Zdravstvene i veterinarske usluge</t>
  </si>
  <si>
    <t>LJEKARNE ZAGREBAčKE žUPANIJE</t>
  </si>
  <si>
    <t>HR71623616932</t>
  </si>
  <si>
    <t>Službena, radna i zaštitna odjeća i obuća</t>
  </si>
  <si>
    <t>TRGOVINA IN - RO</t>
  </si>
  <si>
    <t>HR40290444458</t>
  </si>
  <si>
    <t>HEP OPSKRBA D.O.O.</t>
  </si>
  <si>
    <t>HR63073332379</t>
  </si>
  <si>
    <t>Energija</t>
  </si>
  <si>
    <t>FORTIUS INFO D.O.O.</t>
  </si>
  <si>
    <t>HR15956530643</t>
  </si>
  <si>
    <t>Računalne usluge</t>
  </si>
  <si>
    <t>Piel d.o.o</t>
  </si>
  <si>
    <t>HR76120956111</t>
  </si>
  <si>
    <t>Split</t>
  </si>
  <si>
    <t>Usluge tekućeg i investicijskog održavanja</t>
  </si>
  <si>
    <t>LIKOVNA UDRUGA ARTTUR</t>
  </si>
  <si>
    <t>HR25687360340</t>
  </si>
  <si>
    <t>OSTALI NESPOMENUTI RASHODI POSLOVANJA</t>
  </si>
  <si>
    <t>INTELEKTUALNE I OSOBNE USLUGE (UGOVORI O DJELU i AUTORSKI HONORAR)</t>
  </si>
  <si>
    <t>AP-SPLIT</t>
  </si>
  <si>
    <t>HR82888704837</t>
  </si>
  <si>
    <t>OBV.ZA INTELEKTUALNE I OSOBNE USLUGE</t>
  </si>
  <si>
    <t>CROATIA AIRLINES</t>
  </si>
  <si>
    <t>HR24640993045</t>
  </si>
  <si>
    <t>OBV.ZA SLUŽBENA PUTOVANJA</t>
  </si>
  <si>
    <t>KONZUM  plus d.o.o.</t>
  </si>
  <si>
    <t>HR29955634590</t>
  </si>
  <si>
    <t>MATERIJAL I SIROVINA</t>
  </si>
  <si>
    <t>MATERIJAL I DIJELOVI ZA TEK.I INVES.ODR.</t>
  </si>
  <si>
    <t>ZAGREBAČKA BANKA</t>
  </si>
  <si>
    <t>HR92963223473</t>
  </si>
  <si>
    <t>Bankarske usluge i usluge platnog prometa</t>
  </si>
  <si>
    <t>HRVATSKA RADIOTELEVIZIJA</t>
  </si>
  <si>
    <t>HR68419124305</t>
  </si>
  <si>
    <t>OBVEZE PRORAČUNSKIH KORISNIKA ZA POVRAT U PRORAČUN</t>
  </si>
  <si>
    <t>NARODNE NOVINE d.d.</t>
  </si>
  <si>
    <t>HR64546066176</t>
  </si>
  <si>
    <t>J.u.A. Frischeis d.o.o.</t>
  </si>
  <si>
    <t>HR18918947938</t>
  </si>
  <si>
    <t>HRVATSKI  TELEKOM  D.D.</t>
  </si>
  <si>
    <t>HR81793146560</t>
  </si>
  <si>
    <t>USLUGE TELEFONA,POŠTE I PRIJEVOZA</t>
  </si>
  <si>
    <t>VG VODOOPSKRBA D.O.O.</t>
  </si>
  <si>
    <t>HR62462242629</t>
  </si>
  <si>
    <t>KOMUNALNE USLUGE</t>
  </si>
  <si>
    <t>JYSK d.o.o.</t>
  </si>
  <si>
    <t>HR64729046835</t>
  </si>
  <si>
    <t>SVIJET MEDIJA D.O.O.</t>
  </si>
  <si>
    <t>HR08622180689</t>
  </si>
  <si>
    <t>Sesvete</t>
  </si>
  <si>
    <t>MATIć D.O.O.</t>
  </si>
  <si>
    <t>HR76598425509</t>
  </si>
  <si>
    <t>Komunalne usluge</t>
  </si>
  <si>
    <t>PAUN TRGOVINA</t>
  </si>
  <si>
    <t>HR40705646433</t>
  </si>
  <si>
    <t>FORMA ELEKTRONIKA D.O.O.</t>
  </si>
  <si>
    <t>HR09916441761</t>
  </si>
  <si>
    <t>HEP TOPLINARSTVO</t>
  </si>
  <si>
    <t>HR15907062900</t>
  </si>
  <si>
    <t>ZAGREBAČKI EKOLOŠKI SANITACIJSKI HIGIJENSKI SERVIS D.O.O.</t>
  </si>
  <si>
    <t>HR12912094439</t>
  </si>
  <si>
    <t>KOLEDIĆ PROMET d.o.o.</t>
  </si>
  <si>
    <t>HR12860609690</t>
  </si>
  <si>
    <t>Budinščina</t>
  </si>
  <si>
    <t>Dodatna ulaganja na građevinskim objektima</t>
  </si>
  <si>
    <t>ARRAKIS d.o.o.</t>
  </si>
  <si>
    <t>HR74100689179</t>
  </si>
  <si>
    <t>Javna vatrogasna postrojba Velika Gorica</t>
  </si>
  <si>
    <t>HR84511723065</t>
  </si>
  <si>
    <t>PROPAGANDA ŠAFRANIĆ d.o.o.</t>
  </si>
  <si>
    <t>HR06781158189</t>
  </si>
  <si>
    <t>USLUGE PROMIDŽBE I INFORMIRANJA</t>
  </si>
  <si>
    <t>ALAS-INFO</t>
  </si>
  <si>
    <t>HR93183766779</t>
  </si>
  <si>
    <t>Lekenik</t>
  </si>
  <si>
    <t>Oprema za održavanje i zaštitu</t>
  </si>
  <si>
    <t>FIDITAS D.O.O.</t>
  </si>
  <si>
    <t>HR57768389519</t>
  </si>
  <si>
    <t>Sesvete-Kraljevec</t>
  </si>
  <si>
    <t>FILOZOFSKI FAKULTET OSIJEK</t>
  </si>
  <si>
    <t>HR58868871646</t>
  </si>
  <si>
    <t>Osijek</t>
  </si>
  <si>
    <t>Stručno usavršavanje zaposlenika</t>
  </si>
  <si>
    <t>24 SATA D.O.O.</t>
  </si>
  <si>
    <t>HR78093047651</t>
  </si>
  <si>
    <t>Usluge promidžbe i informiranja</t>
  </si>
  <si>
    <t>TOP STIL L.M.S.</t>
  </si>
  <si>
    <t>HR88008440714</t>
  </si>
  <si>
    <t>Samobor</t>
  </si>
  <si>
    <t>IKEA HRVATSKA d.o.o.</t>
  </si>
  <si>
    <t>HR21523879111</t>
  </si>
  <si>
    <t>Uredska oprema i namještaj</t>
  </si>
  <si>
    <t>Intelektualne i osobne usluge</t>
  </si>
  <si>
    <t>HRVATSKA POŠTA d.d.</t>
  </si>
  <si>
    <t>HR87311810356</t>
  </si>
  <si>
    <t>Usluge telefona, pošte i prijevoza</t>
  </si>
  <si>
    <t>FINANCIJSKA AGENCIJA</t>
  </si>
  <si>
    <t>HR85821130368</t>
  </si>
  <si>
    <t>KSU COMPANY</t>
  </si>
  <si>
    <t>HR34976993601</t>
  </si>
  <si>
    <t>ASC COMPANY D.O.O.</t>
  </si>
  <si>
    <t>PUČKO OTVORENO UČILIŠTE ZAGREB</t>
  </si>
  <si>
    <t>HR17480760019</t>
  </si>
  <si>
    <t>Zakupnine i najamnine</t>
  </si>
  <si>
    <t>DM OPREMA d.o.o.</t>
  </si>
  <si>
    <t>HR52090801267</t>
  </si>
  <si>
    <t>Čavle</t>
  </si>
  <si>
    <t>CVJEĆARSKO ARANŽERSKE USLUGE "BENJAMIN"</t>
  </si>
  <si>
    <t>HR75054152347</t>
  </si>
  <si>
    <t>Ostali nespomenuti rashodi poslovanja</t>
  </si>
  <si>
    <t>JULIANA NAILS D.O.O.</t>
  </si>
  <si>
    <t>HR31389538793</t>
  </si>
  <si>
    <t>NOVA OPREMA</t>
  </si>
  <si>
    <t>HR32188696480</t>
  </si>
  <si>
    <t>HRVATSKO DRUŠTVO UČITELJA I PROFESORA NJEMAČKOG JEZIKA</t>
  </si>
  <si>
    <t>VV-ELEKTROPROJEKT d.o.o.</t>
  </si>
  <si>
    <t>HR52645592648</t>
  </si>
  <si>
    <t>DODATNA ULAGANJA NA GRAĐEVINSKIM OBJEKTIMA</t>
  </si>
  <si>
    <t>ZNAMEN</t>
  </si>
  <si>
    <t>HR46756708256</t>
  </si>
  <si>
    <t>DINOP d.o.o.</t>
  </si>
  <si>
    <t>HR00042324329</t>
  </si>
  <si>
    <t>MS PROTECT j.d.o.o.</t>
  </si>
  <si>
    <t>HR31570960405</t>
  </si>
  <si>
    <t>Berek</t>
  </si>
  <si>
    <t>UKUPNO</t>
  </si>
  <si>
    <t>ADRESA: Kralja Stjepana Tomaševića 21, 10410 Velika Gorica</t>
  </si>
  <si>
    <t>OBVEZNIK: Srednja strukovna škola Velika Gorica</t>
  </si>
  <si>
    <t>SJEDIŠTE PRIMATELJA</t>
  </si>
  <si>
    <t>(razdoblje 01.09.2024 - 30.09.2024)</t>
  </si>
  <si>
    <t>MATIĆ D.O.O.</t>
  </si>
  <si>
    <t>KATEGORIJA 2</t>
  </si>
  <si>
    <t>OBVEZNIK:</t>
  </si>
  <si>
    <t>Srednja strukovna škola Velika Gorica</t>
  </si>
  <si>
    <t xml:space="preserve">ADRESA: </t>
  </si>
  <si>
    <t>Velika Gorica, Ulica kralja S. Tomaševića 21</t>
  </si>
  <si>
    <t>ISPLAĆENI IZNOS</t>
  </si>
  <si>
    <t>3111        BRUTO PLAĆE ZA REDOVAN RAD</t>
  </si>
  <si>
    <t>3132        DOPRINOS NA BRUTO</t>
  </si>
  <si>
    <t>UKUPNO ZA RUJAN 2024.</t>
  </si>
  <si>
    <t>PILKO KRUNOSLAV</t>
  </si>
  <si>
    <t xml:space="preserve">3212        PRIJEVOZ S POSLA I NA POSAO </t>
  </si>
  <si>
    <t>3211        SLUŽBENA PUTOVANJA</t>
  </si>
  <si>
    <t>BELLE MONIKA</t>
  </si>
  <si>
    <t>BOLF MIA</t>
  </si>
  <si>
    <t>MARKULIN SINIŠA</t>
  </si>
  <si>
    <t>PIKELJA 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</si>
</sst>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5" fillId="0" borderId="0"/>
  </cellStyleXfs>
  <cellXfs count="4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4" fontId="7" fillId="3" borderId="0" xfId="0" applyNumberFormat="1" applyFont="1" applyFill="1" applyAlignment="1" applyProtection="1">
      <alignment vertical="center"/>
    </xf>
    <xf numFmtId="0" fontId="6" fillId="3" borderId="0" xfId="0" applyNumberFormat="1" applyFont="1" applyFill="1" applyAlignment="1" applyProtection="1">
      <alignment horizontal="left" vertical="center"/>
    </xf>
    <xf numFmtId="49" fontId="6" fillId="3" borderId="0" xfId="0" applyNumberFormat="1" applyFont="1" applyFill="1" applyAlignment="1" applyProtection="1">
      <alignment horizontal="left" vertical="center" wrapText="1"/>
    </xf>
    <xf numFmtId="49" fontId="7" fillId="3" borderId="0" xfId="0" applyNumberFormat="1" applyFont="1" applyFill="1" applyAlignment="1" applyProtection="1">
      <alignment vertical="center" wrapText="1"/>
    </xf>
    <xf numFmtId="4" fontId="7" fillId="3" borderId="0" xfId="0" applyNumberFormat="1" applyFont="1" applyFill="1" applyAlignment="1" applyProtection="1">
      <alignment vertical="center" wrapText="1"/>
    </xf>
    <xf numFmtId="0" fontId="7" fillId="3" borderId="0" xfId="0" applyNumberFormat="1" applyFont="1" applyFill="1" applyBorder="1" applyAlignment="1" applyProtection="1">
      <alignment horizontal="left" vertical="center" wrapText="1" indent="1"/>
    </xf>
    <xf numFmtId="0" fontId="7" fillId="3" borderId="0" xfId="0" applyNumberFormat="1" applyFont="1" applyFill="1" applyBorder="1" applyAlignment="1" applyProtection="1">
      <alignment horizontal="left"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4" fontId="7" fillId="2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8" fillId="4" borderId="2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 wrapText="1"/>
    </xf>
    <xf numFmtId="0" fontId="7" fillId="3" borderId="0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4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49" fontId="6" fillId="3" borderId="0" xfId="0" applyNumberFormat="1" applyFont="1" applyFill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3" borderId="0" xfId="0" applyNumberFormat="1" applyFont="1" applyFill="1" applyAlignment="1" applyProtection="1">
      <alignment horizontal="left" vertical="center" wrapText="1"/>
    </xf>
    <xf numFmtId="0" fontId="7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Border="1" applyAlignment="1" applyProtection="1">
      <alignment horizontal="right"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horizontal="left"/>
    </xf>
    <xf numFmtId="4" fontId="9" fillId="6" borderId="2" xfId="0" applyNumberFormat="1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4" fontId="11" fillId="0" borderId="2" xfId="0" applyNumberFormat="1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left" vertical="center" wrapText="1"/>
    </xf>
    <xf numFmtId="4" fontId="6" fillId="2" borderId="2" xfId="0" applyNumberFormat="1" applyFont="1" applyFill="1" applyBorder="1" applyAlignment="1" applyProtection="1">
      <alignment horizontal="right" vertical="center" wrapText="1"/>
    </xf>
  </cellXfs>
  <cellStyles count="5">
    <cellStyle name="Normal 2" xfId="4" xr:uid="{1905157A-8B59-4139-A19D-CB529FD6C3DA}"/>
    <cellStyle name="Normalno" xfId="0" builtinId="0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5"/>
  <sheetViews>
    <sheetView tabSelected="1" zoomScale="150" zoomScaleNormal="150" workbookViewId="0">
      <selection activeCell="A6" sqref="A6"/>
    </sheetView>
  </sheetViews>
  <sheetFormatPr defaultColWidth="8.85546875" defaultRowHeight="12.75" x14ac:dyDescent="0.2"/>
  <cols>
    <col min="1" max="1" width="30.7109375" style="3" customWidth="1"/>
    <col min="2" max="2" width="13.5703125" style="5" customWidth="1"/>
    <col min="3" max="3" width="14.5703125" style="6" customWidth="1"/>
    <col min="4" max="4" width="6.5703125" style="29" customWidth="1"/>
    <col min="5" max="5" width="40.140625" style="3" bestFit="1" customWidth="1"/>
    <col min="6" max="6" width="13.5703125" style="4" customWidth="1"/>
    <col min="7" max="7" width="8.85546875" style="1" customWidth="1"/>
    <col min="8" max="16384" width="8.85546875" style="1"/>
  </cols>
  <sheetData>
    <row r="1" spans="1:6" customFormat="1" ht="20.100000000000001" customHeight="1" x14ac:dyDescent="0.25">
      <c r="A1" s="32" t="s">
        <v>148</v>
      </c>
      <c r="B1" s="32"/>
      <c r="C1" s="32"/>
      <c r="D1" s="32"/>
      <c r="E1" s="7"/>
      <c r="F1" s="7"/>
    </row>
    <row r="2" spans="1:6" customFormat="1" ht="20.100000000000001" customHeight="1" x14ac:dyDescent="0.25">
      <c r="A2" s="8" t="s">
        <v>147</v>
      </c>
      <c r="B2" s="9"/>
      <c r="C2" s="30"/>
      <c r="D2" s="24"/>
      <c r="E2" s="10"/>
      <c r="F2" s="11"/>
    </row>
    <row r="3" spans="1:6" customFormat="1" ht="12" customHeight="1" x14ac:dyDescent="0.25">
      <c r="A3" s="33" t="s">
        <v>0</v>
      </c>
      <c r="B3" s="33"/>
      <c r="C3" s="33"/>
      <c r="D3" s="33"/>
      <c r="E3" s="33"/>
      <c r="F3" s="33"/>
    </row>
    <row r="4" spans="1:6" customFormat="1" ht="24.95" customHeight="1" x14ac:dyDescent="0.25">
      <c r="A4" s="33"/>
      <c r="B4" s="33"/>
      <c r="C4" s="33"/>
      <c r="D4" s="33"/>
      <c r="E4" s="33"/>
      <c r="F4" s="33"/>
    </row>
    <row r="5" spans="1:6" customFormat="1" ht="19.5" customHeight="1" x14ac:dyDescent="0.25">
      <c r="A5" s="12"/>
      <c r="B5" s="13"/>
      <c r="C5" s="25"/>
      <c r="D5" s="25"/>
      <c r="E5" s="34" t="s">
        <v>150</v>
      </c>
      <c r="F5" s="34"/>
    </row>
    <row r="6" spans="1:6" s="2" customFormat="1" ht="25.5" x14ac:dyDescent="0.25">
      <c r="A6" s="14" t="s">
        <v>1</v>
      </c>
      <c r="B6" s="15" t="s">
        <v>2</v>
      </c>
      <c r="C6" s="14" t="s">
        <v>149</v>
      </c>
      <c r="D6" s="35" t="s">
        <v>3</v>
      </c>
      <c r="E6" s="35"/>
      <c r="F6" s="16" t="s">
        <v>4</v>
      </c>
    </row>
    <row r="7" spans="1:6" customFormat="1" ht="25.5" x14ac:dyDescent="0.25">
      <c r="A7" s="17" t="s">
        <v>5</v>
      </c>
      <c r="B7" s="17" t="s">
        <v>6</v>
      </c>
      <c r="C7" s="26" t="s">
        <v>7</v>
      </c>
      <c r="D7" s="26">
        <v>3221</v>
      </c>
      <c r="E7" s="18" t="s">
        <v>8</v>
      </c>
      <c r="F7" s="19">
        <v>122.5</v>
      </c>
    </row>
    <row r="8" spans="1:6" customFormat="1" ht="25.5" x14ac:dyDescent="0.25">
      <c r="A8" s="17" t="s">
        <v>9</v>
      </c>
      <c r="B8" s="17" t="s">
        <v>10</v>
      </c>
      <c r="C8" s="26" t="s">
        <v>11</v>
      </c>
      <c r="D8" s="27">
        <v>3224</v>
      </c>
      <c r="E8" s="20" t="s">
        <v>12</v>
      </c>
      <c r="F8" s="19">
        <v>31.82</v>
      </c>
    </row>
    <row r="9" spans="1:6" customFormat="1" ht="13.5" customHeight="1" x14ac:dyDescent="0.25">
      <c r="A9" s="17" t="s">
        <v>5</v>
      </c>
      <c r="B9" s="17" t="s">
        <v>6</v>
      </c>
      <c r="C9" s="26" t="s">
        <v>7</v>
      </c>
      <c r="D9" s="27">
        <v>3221</v>
      </c>
      <c r="E9" s="20" t="s">
        <v>8</v>
      </c>
      <c r="F9" s="19">
        <v>41.49</v>
      </c>
    </row>
    <row r="10" spans="1:6" customFormat="1" ht="13.5" customHeight="1" x14ac:dyDescent="0.25">
      <c r="A10" s="17" t="s">
        <v>13</v>
      </c>
      <c r="B10" s="17" t="s">
        <v>14</v>
      </c>
      <c r="C10" s="26" t="s">
        <v>7</v>
      </c>
      <c r="D10" s="27">
        <v>3225</v>
      </c>
      <c r="E10" s="20" t="s">
        <v>15</v>
      </c>
      <c r="F10" s="19">
        <v>294.58</v>
      </c>
    </row>
    <row r="11" spans="1:6" customFormat="1" ht="13.5" customHeight="1" x14ac:dyDescent="0.25">
      <c r="A11" s="17" t="s">
        <v>16</v>
      </c>
      <c r="B11" s="17" t="s">
        <v>17</v>
      </c>
      <c r="C11" s="26" t="s">
        <v>11</v>
      </c>
      <c r="D11" s="27">
        <v>3221</v>
      </c>
      <c r="E11" s="20" t="s">
        <v>8</v>
      </c>
      <c r="F11" s="19">
        <v>18.55</v>
      </c>
    </row>
    <row r="12" spans="1:6" customFormat="1" ht="13.5" customHeight="1" x14ac:dyDescent="0.25">
      <c r="A12" s="17" t="s">
        <v>18</v>
      </c>
      <c r="B12" s="17" t="s">
        <v>19</v>
      </c>
      <c r="C12" s="26" t="s">
        <v>7</v>
      </c>
      <c r="D12" s="27">
        <v>3236</v>
      </c>
      <c r="E12" s="20" t="s">
        <v>20</v>
      </c>
      <c r="F12" s="19">
        <v>960</v>
      </c>
    </row>
    <row r="13" spans="1:6" customFormat="1" ht="13.5" customHeight="1" x14ac:dyDescent="0.25">
      <c r="A13" s="17" t="s">
        <v>16</v>
      </c>
      <c r="B13" s="17" t="s">
        <v>17</v>
      </c>
      <c r="C13" s="26" t="s">
        <v>11</v>
      </c>
      <c r="D13" s="27">
        <v>3221</v>
      </c>
      <c r="E13" s="20" t="s">
        <v>8</v>
      </c>
      <c r="F13" s="19">
        <v>40.61</v>
      </c>
    </row>
    <row r="14" spans="1:6" customFormat="1" ht="13.5" customHeight="1" x14ac:dyDescent="0.25">
      <c r="A14" s="17" t="s">
        <v>21</v>
      </c>
      <c r="B14" s="17" t="s">
        <v>22</v>
      </c>
      <c r="C14" s="26" t="s">
        <v>11</v>
      </c>
      <c r="D14" s="27">
        <v>3227</v>
      </c>
      <c r="E14" s="20" t="s">
        <v>23</v>
      </c>
      <c r="F14" s="19">
        <v>108.75</v>
      </c>
    </row>
    <row r="15" spans="1:6" customFormat="1" ht="25.5" x14ac:dyDescent="0.25">
      <c r="A15" s="17" t="s">
        <v>24</v>
      </c>
      <c r="B15" s="17" t="s">
        <v>25</v>
      </c>
      <c r="C15" s="26" t="s">
        <v>11</v>
      </c>
      <c r="D15" s="27">
        <v>3224</v>
      </c>
      <c r="E15" s="20" t="s">
        <v>12</v>
      </c>
      <c r="F15" s="19">
        <v>107.04</v>
      </c>
    </row>
    <row r="16" spans="1:6" customFormat="1" ht="13.5" customHeight="1" x14ac:dyDescent="0.25">
      <c r="A16" s="17" t="s">
        <v>26</v>
      </c>
      <c r="B16" s="17" t="s">
        <v>27</v>
      </c>
      <c r="C16" s="26" t="s">
        <v>7</v>
      </c>
      <c r="D16" s="27">
        <v>3223</v>
      </c>
      <c r="E16" s="20" t="s">
        <v>28</v>
      </c>
      <c r="F16" s="19">
        <v>1360.3</v>
      </c>
    </row>
    <row r="17" spans="1:6" customFormat="1" ht="13.5" customHeight="1" x14ac:dyDescent="0.25">
      <c r="A17" s="17" t="s">
        <v>26</v>
      </c>
      <c r="B17" s="17" t="s">
        <v>27</v>
      </c>
      <c r="C17" s="26" t="s">
        <v>7</v>
      </c>
      <c r="D17" s="27">
        <v>3223</v>
      </c>
      <c r="E17" s="20" t="s">
        <v>28</v>
      </c>
      <c r="F17" s="19">
        <v>500</v>
      </c>
    </row>
    <row r="18" spans="1:6" customFormat="1" ht="13.5" customHeight="1" x14ac:dyDescent="0.25">
      <c r="A18" s="17" t="s">
        <v>29</v>
      </c>
      <c r="B18" s="17" t="s">
        <v>30</v>
      </c>
      <c r="C18" s="26" t="s">
        <v>7</v>
      </c>
      <c r="D18" s="27">
        <v>3238</v>
      </c>
      <c r="E18" s="20" t="s">
        <v>31</v>
      </c>
      <c r="F18" s="19">
        <v>218.75</v>
      </c>
    </row>
    <row r="19" spans="1:6" customFormat="1" ht="13.5" customHeight="1" x14ac:dyDescent="0.25">
      <c r="A19" s="17" t="s">
        <v>32</v>
      </c>
      <c r="B19" s="17" t="s">
        <v>33</v>
      </c>
      <c r="C19" s="26" t="s">
        <v>34</v>
      </c>
      <c r="D19" s="27">
        <v>3232</v>
      </c>
      <c r="E19" s="20" t="s">
        <v>35</v>
      </c>
      <c r="F19" s="19">
        <v>87.5</v>
      </c>
    </row>
    <row r="20" spans="1:6" customFormat="1" ht="25.5" x14ac:dyDescent="0.25">
      <c r="A20" s="17" t="s">
        <v>16</v>
      </c>
      <c r="B20" s="17" t="s">
        <v>17</v>
      </c>
      <c r="C20" s="26" t="s">
        <v>11</v>
      </c>
      <c r="D20" s="27">
        <v>3224</v>
      </c>
      <c r="E20" s="20" t="s">
        <v>12</v>
      </c>
      <c r="F20" s="19">
        <v>109.81</v>
      </c>
    </row>
    <row r="21" spans="1:6" customFormat="1" ht="13.5" customHeight="1" x14ac:dyDescent="0.25">
      <c r="A21" s="17" t="s">
        <v>36</v>
      </c>
      <c r="B21" s="17" t="s">
        <v>37</v>
      </c>
      <c r="C21" s="26" t="s">
        <v>11</v>
      </c>
      <c r="D21" s="28">
        <v>3299</v>
      </c>
      <c r="E21" s="21" t="s">
        <v>38</v>
      </c>
      <c r="F21" s="19">
        <v>300</v>
      </c>
    </row>
    <row r="22" spans="1:6" customFormat="1" ht="13.5" customHeight="1" x14ac:dyDescent="0.25">
      <c r="A22" s="17" t="s">
        <v>40</v>
      </c>
      <c r="B22" s="17" t="s">
        <v>41</v>
      </c>
      <c r="C22" s="26" t="s">
        <v>34</v>
      </c>
      <c r="D22" s="28">
        <v>3237</v>
      </c>
      <c r="E22" s="21" t="s">
        <v>42</v>
      </c>
      <c r="F22" s="19">
        <v>0.03</v>
      </c>
    </row>
    <row r="23" spans="1:6" customFormat="1" ht="13.5" customHeight="1" x14ac:dyDescent="0.25">
      <c r="A23" s="17" t="s">
        <v>43</v>
      </c>
      <c r="B23" s="17" t="s">
        <v>44</v>
      </c>
      <c r="C23" s="26" t="s">
        <v>7</v>
      </c>
      <c r="D23" s="28">
        <v>3211</v>
      </c>
      <c r="E23" s="21" t="s">
        <v>45</v>
      </c>
      <c r="F23" s="19">
        <v>478.38</v>
      </c>
    </row>
    <row r="24" spans="1:6" customFormat="1" ht="13.5" customHeight="1" x14ac:dyDescent="0.25">
      <c r="A24" s="17" t="s">
        <v>46</v>
      </c>
      <c r="B24" s="17" t="s">
        <v>47</v>
      </c>
      <c r="C24" s="26" t="s">
        <v>7</v>
      </c>
      <c r="D24" s="28">
        <v>3222</v>
      </c>
      <c r="E24" s="21" t="s">
        <v>48</v>
      </c>
      <c r="F24" s="19">
        <v>4.08</v>
      </c>
    </row>
    <row r="25" spans="1:6" customFormat="1" ht="13.5" customHeight="1" x14ac:dyDescent="0.25">
      <c r="A25" s="17" t="s">
        <v>16</v>
      </c>
      <c r="B25" s="17" t="s">
        <v>17</v>
      </c>
      <c r="C25" s="26" t="s">
        <v>11</v>
      </c>
      <c r="D25" s="28">
        <v>3224</v>
      </c>
      <c r="E25" s="21" t="s">
        <v>49</v>
      </c>
      <c r="F25" s="19">
        <v>27.5</v>
      </c>
    </row>
    <row r="26" spans="1:6" customFormat="1" ht="13.5" customHeight="1" x14ac:dyDescent="0.25">
      <c r="A26" s="17" t="s">
        <v>50</v>
      </c>
      <c r="B26" s="17" t="s">
        <v>51</v>
      </c>
      <c r="C26" s="26" t="s">
        <v>7</v>
      </c>
      <c r="D26" s="28">
        <v>3431</v>
      </c>
      <c r="E26" s="21" t="s">
        <v>52</v>
      </c>
      <c r="F26" s="19">
        <v>16.600000000000001</v>
      </c>
    </row>
    <row r="27" spans="1:6" customFormat="1" ht="13.5" customHeight="1" x14ac:dyDescent="0.25">
      <c r="A27" s="17" t="s">
        <v>50</v>
      </c>
      <c r="B27" s="17" t="s">
        <v>51</v>
      </c>
      <c r="C27" s="26" t="s">
        <v>7</v>
      </c>
      <c r="D27" s="28">
        <v>3431</v>
      </c>
      <c r="E27" s="21" t="s">
        <v>52</v>
      </c>
      <c r="F27" s="19">
        <v>28.66</v>
      </c>
    </row>
    <row r="28" spans="1:6" customFormat="1" ht="13.5" customHeight="1" x14ac:dyDescent="0.25">
      <c r="A28" s="17" t="s">
        <v>50</v>
      </c>
      <c r="B28" s="17" t="s">
        <v>51</v>
      </c>
      <c r="C28" s="26" t="s">
        <v>7</v>
      </c>
      <c r="D28" s="28">
        <v>3431</v>
      </c>
      <c r="E28" s="21" t="s">
        <v>52</v>
      </c>
      <c r="F28" s="19">
        <v>54.99</v>
      </c>
    </row>
    <row r="29" spans="1:6" customFormat="1" ht="13.5" customHeight="1" x14ac:dyDescent="0.25">
      <c r="A29" s="17" t="s">
        <v>46</v>
      </c>
      <c r="B29" s="17" t="s">
        <v>47</v>
      </c>
      <c r="C29" s="26" t="s">
        <v>7</v>
      </c>
      <c r="D29" s="28">
        <v>3222</v>
      </c>
      <c r="E29" s="21" t="s">
        <v>48</v>
      </c>
      <c r="F29" s="19">
        <v>129.38999999999999</v>
      </c>
    </row>
    <row r="30" spans="1:6" customFormat="1" ht="13.5" customHeight="1" x14ac:dyDescent="0.25">
      <c r="A30" s="17" t="s">
        <v>16</v>
      </c>
      <c r="B30" s="17" t="s">
        <v>17</v>
      </c>
      <c r="C30" s="26" t="s">
        <v>11</v>
      </c>
      <c r="D30" s="28">
        <v>3224</v>
      </c>
      <c r="E30" s="21" t="s">
        <v>49</v>
      </c>
      <c r="F30" s="19">
        <v>7.28</v>
      </c>
    </row>
    <row r="31" spans="1:6" customFormat="1" ht="13.5" customHeight="1" x14ac:dyDescent="0.25">
      <c r="A31" s="17" t="s">
        <v>9</v>
      </c>
      <c r="B31" s="17" t="s">
        <v>10</v>
      </c>
      <c r="C31" s="26" t="s">
        <v>11</v>
      </c>
      <c r="D31" s="28">
        <v>3224</v>
      </c>
      <c r="E31" s="21" t="s">
        <v>49</v>
      </c>
      <c r="F31" s="19">
        <v>58.4</v>
      </c>
    </row>
    <row r="32" spans="1:6" customFormat="1" ht="13.5" customHeight="1" x14ac:dyDescent="0.25">
      <c r="A32" s="17" t="s">
        <v>53</v>
      </c>
      <c r="B32" s="17" t="s">
        <v>54</v>
      </c>
      <c r="C32" s="26" t="s">
        <v>7</v>
      </c>
      <c r="D32" s="28">
        <v>3299</v>
      </c>
      <c r="E32" s="21" t="s">
        <v>38</v>
      </c>
      <c r="F32" s="19">
        <v>10.62</v>
      </c>
    </row>
    <row r="33" spans="1:6" customFormat="1" ht="24" x14ac:dyDescent="0.25">
      <c r="A33" s="17"/>
      <c r="B33" s="17"/>
      <c r="C33" s="26"/>
      <c r="D33" s="28">
        <v>3958</v>
      </c>
      <c r="E33" s="21" t="s">
        <v>55</v>
      </c>
      <c r="F33" s="19">
        <v>1836700.03</v>
      </c>
    </row>
    <row r="34" spans="1:6" customFormat="1" ht="24" x14ac:dyDescent="0.25">
      <c r="A34" s="17"/>
      <c r="B34" s="17"/>
      <c r="C34" s="26"/>
      <c r="D34" s="28">
        <v>3958</v>
      </c>
      <c r="E34" s="21" t="s">
        <v>55</v>
      </c>
      <c r="F34" s="19">
        <v>157159.26999999999</v>
      </c>
    </row>
    <row r="35" spans="1:6" customFormat="1" ht="13.5" customHeight="1" x14ac:dyDescent="0.25">
      <c r="A35" s="17" t="s">
        <v>56</v>
      </c>
      <c r="B35" s="17" t="s">
        <v>57</v>
      </c>
      <c r="C35" s="26" t="s">
        <v>7</v>
      </c>
      <c r="D35" s="28">
        <v>3221</v>
      </c>
      <c r="E35" s="21" t="s">
        <v>8</v>
      </c>
      <c r="F35" s="19">
        <v>345.48</v>
      </c>
    </row>
    <row r="36" spans="1:6" customFormat="1" ht="25.5" x14ac:dyDescent="0.25">
      <c r="A36" s="17" t="s">
        <v>58</v>
      </c>
      <c r="B36" s="17" t="s">
        <v>59</v>
      </c>
      <c r="C36" s="26" t="s">
        <v>11</v>
      </c>
      <c r="D36" s="28">
        <v>3224</v>
      </c>
      <c r="E36" s="21" t="s">
        <v>12</v>
      </c>
      <c r="F36" s="19">
        <v>231.96</v>
      </c>
    </row>
    <row r="37" spans="1:6" customFormat="1" ht="13.5" customHeight="1" x14ac:dyDescent="0.25">
      <c r="A37" s="17" t="s">
        <v>60</v>
      </c>
      <c r="B37" s="17" t="s">
        <v>61</v>
      </c>
      <c r="C37" s="26" t="s">
        <v>7</v>
      </c>
      <c r="D37" s="28">
        <v>3231</v>
      </c>
      <c r="E37" s="21" t="s">
        <v>62</v>
      </c>
      <c r="F37" s="19">
        <v>420.16</v>
      </c>
    </row>
    <row r="38" spans="1:6" customFormat="1" ht="13.5" customHeight="1" x14ac:dyDescent="0.25">
      <c r="A38" s="17" t="s">
        <v>63</v>
      </c>
      <c r="B38" s="17" t="s">
        <v>64</v>
      </c>
      <c r="C38" s="26" t="s">
        <v>11</v>
      </c>
      <c r="D38" s="28">
        <v>3234</v>
      </c>
      <c r="E38" s="21" t="s">
        <v>65</v>
      </c>
      <c r="F38" s="19">
        <v>226.28</v>
      </c>
    </row>
    <row r="39" spans="1:6" customFormat="1" ht="13.5" customHeight="1" x14ac:dyDescent="0.25">
      <c r="A39" s="17" t="s">
        <v>66</v>
      </c>
      <c r="B39" s="17" t="s">
        <v>67</v>
      </c>
      <c r="C39" s="26" t="s">
        <v>7</v>
      </c>
      <c r="D39" s="28">
        <v>3299</v>
      </c>
      <c r="E39" s="21" t="s">
        <v>38</v>
      </c>
      <c r="F39" s="19">
        <v>40.5</v>
      </c>
    </row>
    <row r="40" spans="1:6" customFormat="1" ht="13.5" customHeight="1" x14ac:dyDescent="0.25">
      <c r="A40" s="17" t="s">
        <v>68</v>
      </c>
      <c r="B40" s="17" t="s">
        <v>69</v>
      </c>
      <c r="C40" s="26" t="s">
        <v>70</v>
      </c>
      <c r="D40" s="28">
        <v>3221</v>
      </c>
      <c r="E40" s="21" t="s">
        <v>8</v>
      </c>
      <c r="F40" s="19">
        <v>40.64</v>
      </c>
    </row>
    <row r="41" spans="1:6" customFormat="1" ht="13.5" customHeight="1" x14ac:dyDescent="0.25">
      <c r="A41" s="17" t="s">
        <v>71</v>
      </c>
      <c r="B41" s="17" t="s">
        <v>72</v>
      </c>
      <c r="C41" s="26" t="s">
        <v>11</v>
      </c>
      <c r="D41" s="28">
        <v>3234</v>
      </c>
      <c r="E41" s="21" t="s">
        <v>73</v>
      </c>
      <c r="F41" s="19">
        <v>15.57</v>
      </c>
    </row>
    <row r="42" spans="1:6" customFormat="1" ht="13.5" customHeight="1" x14ac:dyDescent="0.25">
      <c r="A42" s="17" t="s">
        <v>71</v>
      </c>
      <c r="B42" s="17" t="s">
        <v>72</v>
      </c>
      <c r="C42" s="26" t="s">
        <v>11</v>
      </c>
      <c r="D42" s="28">
        <v>3234</v>
      </c>
      <c r="E42" s="21" t="s">
        <v>73</v>
      </c>
      <c r="F42" s="19">
        <v>23.37</v>
      </c>
    </row>
    <row r="43" spans="1:6" customFormat="1" ht="25.5" x14ac:dyDescent="0.25">
      <c r="A43" s="17" t="s">
        <v>9</v>
      </c>
      <c r="B43" s="17" t="s">
        <v>10</v>
      </c>
      <c r="C43" s="26" t="s">
        <v>11</v>
      </c>
      <c r="D43" s="28">
        <v>3224</v>
      </c>
      <c r="E43" s="21" t="s">
        <v>12</v>
      </c>
      <c r="F43" s="19">
        <v>48.4</v>
      </c>
    </row>
    <row r="44" spans="1:6" customFormat="1" ht="13.5" customHeight="1" x14ac:dyDescent="0.25">
      <c r="A44" s="17" t="s">
        <v>9</v>
      </c>
      <c r="B44" s="17" t="s">
        <v>10</v>
      </c>
      <c r="C44" s="26" t="s">
        <v>11</v>
      </c>
      <c r="D44" s="28">
        <v>3221</v>
      </c>
      <c r="E44" s="21" t="s">
        <v>8</v>
      </c>
      <c r="F44" s="19">
        <v>37.200000000000003</v>
      </c>
    </row>
    <row r="45" spans="1:6" customFormat="1" ht="13.5" customHeight="1" x14ac:dyDescent="0.25">
      <c r="A45" s="17" t="s">
        <v>74</v>
      </c>
      <c r="B45" s="17" t="s">
        <v>75</v>
      </c>
      <c r="C45" s="26" t="s">
        <v>11</v>
      </c>
      <c r="D45" s="28">
        <v>3225</v>
      </c>
      <c r="E45" s="21" t="s">
        <v>15</v>
      </c>
      <c r="F45" s="19">
        <v>130.30000000000001</v>
      </c>
    </row>
    <row r="46" spans="1:6" customFormat="1" ht="13.5" customHeight="1" x14ac:dyDescent="0.25">
      <c r="A46" s="17" t="s">
        <v>76</v>
      </c>
      <c r="B46" s="17" t="s">
        <v>77</v>
      </c>
      <c r="C46" s="26" t="s">
        <v>7</v>
      </c>
      <c r="D46" s="28">
        <v>3221</v>
      </c>
      <c r="E46" s="21" t="s">
        <v>8</v>
      </c>
      <c r="F46" s="19">
        <v>75.760000000000005</v>
      </c>
    </row>
    <row r="47" spans="1:6" customFormat="1" ht="13.5" customHeight="1" x14ac:dyDescent="0.25">
      <c r="A47" s="17" t="s">
        <v>78</v>
      </c>
      <c r="B47" s="17" t="s">
        <v>79</v>
      </c>
      <c r="C47" s="26" t="s">
        <v>7</v>
      </c>
      <c r="D47" s="28">
        <v>3223</v>
      </c>
      <c r="E47" s="21" t="s">
        <v>28</v>
      </c>
      <c r="F47" s="19">
        <v>190</v>
      </c>
    </row>
    <row r="48" spans="1:6" customFormat="1" ht="13.5" customHeight="1" x14ac:dyDescent="0.25">
      <c r="A48" s="17" t="s">
        <v>78</v>
      </c>
      <c r="B48" s="17" t="s">
        <v>79</v>
      </c>
      <c r="C48" s="26" t="s">
        <v>7</v>
      </c>
      <c r="D48" s="28">
        <v>3223</v>
      </c>
      <c r="E48" s="21" t="s">
        <v>28</v>
      </c>
      <c r="F48" s="19">
        <v>1405.18</v>
      </c>
    </row>
    <row r="49" spans="1:6" customFormat="1" ht="13.5" customHeight="1" x14ac:dyDescent="0.25">
      <c r="A49" s="17" t="s">
        <v>26</v>
      </c>
      <c r="B49" s="17" t="s">
        <v>27</v>
      </c>
      <c r="C49" s="26" t="s">
        <v>7</v>
      </c>
      <c r="D49" s="28">
        <v>3223</v>
      </c>
      <c r="E49" s="21" t="s">
        <v>28</v>
      </c>
      <c r="F49" s="19">
        <v>924.84</v>
      </c>
    </row>
    <row r="50" spans="1:6" customFormat="1" ht="25.5" x14ac:dyDescent="0.25">
      <c r="A50" s="17" t="s">
        <v>80</v>
      </c>
      <c r="B50" s="17" t="s">
        <v>81</v>
      </c>
      <c r="C50" s="26" t="s">
        <v>7</v>
      </c>
      <c r="D50" s="28">
        <v>3234</v>
      </c>
      <c r="E50" s="21" t="s">
        <v>73</v>
      </c>
      <c r="F50" s="19">
        <v>178.75</v>
      </c>
    </row>
    <row r="51" spans="1:6" customFormat="1" ht="25.5" x14ac:dyDescent="0.25">
      <c r="A51" s="17" t="s">
        <v>9</v>
      </c>
      <c r="B51" s="17" t="s">
        <v>10</v>
      </c>
      <c r="C51" s="26" t="s">
        <v>11</v>
      </c>
      <c r="D51" s="28">
        <v>3224</v>
      </c>
      <c r="E51" s="21" t="s">
        <v>12</v>
      </c>
      <c r="F51" s="19">
        <v>25.43</v>
      </c>
    </row>
    <row r="52" spans="1:6" customFormat="1" ht="13.5" customHeight="1" x14ac:dyDescent="0.25">
      <c r="A52" s="17" t="s">
        <v>151</v>
      </c>
      <c r="B52" s="17" t="s">
        <v>72</v>
      </c>
      <c r="C52" s="26" t="s">
        <v>11</v>
      </c>
      <c r="D52" s="28">
        <v>3234</v>
      </c>
      <c r="E52" s="21" t="s">
        <v>73</v>
      </c>
      <c r="F52" s="19">
        <v>23.36</v>
      </c>
    </row>
    <row r="53" spans="1:6" customFormat="1" ht="13.5" customHeight="1" x14ac:dyDescent="0.25">
      <c r="A53" s="17" t="s">
        <v>82</v>
      </c>
      <c r="B53" s="17" t="s">
        <v>83</v>
      </c>
      <c r="C53" s="26" t="s">
        <v>84</v>
      </c>
      <c r="D53" s="28">
        <v>4511</v>
      </c>
      <c r="E53" s="21" t="s">
        <v>85</v>
      </c>
      <c r="F53" s="19">
        <v>123388.55</v>
      </c>
    </row>
    <row r="54" spans="1:6" customFormat="1" ht="13.5" customHeight="1" x14ac:dyDescent="0.25">
      <c r="A54" s="17" t="s">
        <v>86</v>
      </c>
      <c r="B54" s="17" t="s">
        <v>87</v>
      </c>
      <c r="C54" s="26" t="s">
        <v>7</v>
      </c>
      <c r="D54" s="28">
        <v>4511</v>
      </c>
      <c r="E54" s="21" t="s">
        <v>85</v>
      </c>
      <c r="F54" s="19">
        <v>3675.48</v>
      </c>
    </row>
    <row r="55" spans="1:6" customFormat="1" ht="25.5" x14ac:dyDescent="0.25">
      <c r="A55" s="17" t="s">
        <v>88</v>
      </c>
      <c r="B55" s="17" t="s">
        <v>89</v>
      </c>
      <c r="C55" s="26" t="s">
        <v>11</v>
      </c>
      <c r="D55" s="28">
        <v>3232</v>
      </c>
      <c r="E55" s="21" t="s">
        <v>35</v>
      </c>
      <c r="F55" s="19">
        <v>79.63</v>
      </c>
    </row>
    <row r="56" spans="1:6" customFormat="1" ht="13.5" customHeight="1" x14ac:dyDescent="0.25">
      <c r="A56" s="17" t="s">
        <v>90</v>
      </c>
      <c r="B56" s="17" t="s">
        <v>91</v>
      </c>
      <c r="C56" s="26" t="s">
        <v>11</v>
      </c>
      <c r="D56" s="28">
        <v>3233</v>
      </c>
      <c r="E56" s="21" t="s">
        <v>92</v>
      </c>
      <c r="F56" s="19">
        <v>231.96</v>
      </c>
    </row>
    <row r="57" spans="1:6" customFormat="1" ht="25.5" x14ac:dyDescent="0.25">
      <c r="A57" s="17" t="s">
        <v>93</v>
      </c>
      <c r="B57" s="17" t="s">
        <v>94</v>
      </c>
      <c r="C57" s="26" t="s">
        <v>95</v>
      </c>
      <c r="D57" s="28">
        <v>3224</v>
      </c>
      <c r="E57" s="21" t="s">
        <v>12</v>
      </c>
      <c r="F57" s="19">
        <v>4506.25</v>
      </c>
    </row>
    <row r="58" spans="1:6" customFormat="1" ht="13.5" customHeight="1" x14ac:dyDescent="0.25">
      <c r="A58" s="17" t="s">
        <v>93</v>
      </c>
      <c r="B58" s="17" t="s">
        <v>94</v>
      </c>
      <c r="C58" s="26" t="s">
        <v>95</v>
      </c>
      <c r="D58" s="28">
        <v>3225</v>
      </c>
      <c r="E58" s="21" t="s">
        <v>15</v>
      </c>
      <c r="F58" s="19">
        <v>1056.8699999999999</v>
      </c>
    </row>
    <row r="59" spans="1:6" customFormat="1" ht="13.5" customHeight="1" x14ac:dyDescent="0.25">
      <c r="A59" s="17" t="s">
        <v>93</v>
      </c>
      <c r="B59" s="17" t="s">
        <v>94</v>
      </c>
      <c r="C59" s="26" t="s">
        <v>95</v>
      </c>
      <c r="D59" s="28">
        <v>3225</v>
      </c>
      <c r="E59" s="21" t="s">
        <v>15</v>
      </c>
      <c r="F59" s="19">
        <v>693.13</v>
      </c>
    </row>
    <row r="60" spans="1:6" customFormat="1" ht="13.5" customHeight="1" x14ac:dyDescent="0.25">
      <c r="A60" s="17" t="s">
        <v>93</v>
      </c>
      <c r="B60" s="17" t="s">
        <v>94</v>
      </c>
      <c r="C60" s="26" t="s">
        <v>95</v>
      </c>
      <c r="D60" s="28">
        <v>4223</v>
      </c>
      <c r="E60" s="21" t="s">
        <v>96</v>
      </c>
      <c r="F60" s="19">
        <v>2995</v>
      </c>
    </row>
    <row r="61" spans="1:6" customFormat="1" ht="13.5" customHeight="1" x14ac:dyDescent="0.25">
      <c r="A61" s="17" t="s">
        <v>5</v>
      </c>
      <c r="B61" s="17" t="s">
        <v>6</v>
      </c>
      <c r="C61" s="26" t="s">
        <v>7</v>
      </c>
      <c r="D61" s="28">
        <v>3222</v>
      </c>
      <c r="E61" s="21" t="s">
        <v>48</v>
      </c>
      <c r="F61" s="19">
        <v>542.64</v>
      </c>
    </row>
    <row r="62" spans="1:6" customFormat="1" ht="13.5" customHeight="1" x14ac:dyDescent="0.25">
      <c r="A62" s="17" t="s">
        <v>5</v>
      </c>
      <c r="B62" s="17" t="s">
        <v>6</v>
      </c>
      <c r="C62" s="26" t="s">
        <v>7</v>
      </c>
      <c r="D62" s="28">
        <v>3222</v>
      </c>
      <c r="E62" s="21" t="s">
        <v>48</v>
      </c>
      <c r="F62" s="19">
        <v>691.33</v>
      </c>
    </row>
    <row r="63" spans="1:6" customFormat="1" ht="13.5" customHeight="1" x14ac:dyDescent="0.25">
      <c r="A63" s="17" t="s">
        <v>97</v>
      </c>
      <c r="B63" s="17" t="s">
        <v>98</v>
      </c>
      <c r="C63" s="26" t="s">
        <v>99</v>
      </c>
      <c r="D63" s="28">
        <v>3232</v>
      </c>
      <c r="E63" s="21" t="s">
        <v>35</v>
      </c>
      <c r="F63" s="19">
        <v>3500</v>
      </c>
    </row>
    <row r="64" spans="1:6" customFormat="1" ht="13.5" customHeight="1" x14ac:dyDescent="0.25">
      <c r="A64" s="17" t="s">
        <v>32</v>
      </c>
      <c r="B64" s="17" t="s">
        <v>33</v>
      </c>
      <c r="C64" s="26" t="s">
        <v>34</v>
      </c>
      <c r="D64" s="28">
        <v>3232</v>
      </c>
      <c r="E64" s="21" t="s">
        <v>35</v>
      </c>
      <c r="F64" s="19">
        <v>87.5</v>
      </c>
    </row>
    <row r="65" spans="1:6" customFormat="1" ht="13.5" customHeight="1" x14ac:dyDescent="0.25">
      <c r="A65" s="17" t="s">
        <v>13</v>
      </c>
      <c r="B65" s="17" t="s">
        <v>14</v>
      </c>
      <c r="C65" s="26" t="s">
        <v>7</v>
      </c>
      <c r="D65" s="28">
        <v>3224</v>
      </c>
      <c r="E65" s="21" t="s">
        <v>12</v>
      </c>
      <c r="F65" s="19">
        <v>599.63</v>
      </c>
    </row>
    <row r="66" spans="1:6" customFormat="1" ht="13.5" customHeight="1" x14ac:dyDescent="0.25">
      <c r="A66" s="17" t="s">
        <v>100</v>
      </c>
      <c r="B66" s="17" t="s">
        <v>101</v>
      </c>
      <c r="C66" s="26" t="s">
        <v>102</v>
      </c>
      <c r="D66" s="28">
        <v>3213</v>
      </c>
      <c r="E66" s="21" t="s">
        <v>103</v>
      </c>
      <c r="F66" s="19">
        <v>1406.25</v>
      </c>
    </row>
    <row r="67" spans="1:6" customFormat="1" ht="13.5" customHeight="1" x14ac:dyDescent="0.25">
      <c r="A67" s="17" t="s">
        <v>90</v>
      </c>
      <c r="B67" s="17" t="s">
        <v>91</v>
      </c>
      <c r="C67" s="26" t="s">
        <v>11</v>
      </c>
      <c r="D67" s="28">
        <v>3233</v>
      </c>
      <c r="E67" s="21" t="s">
        <v>92</v>
      </c>
      <c r="F67" s="19">
        <v>25.92</v>
      </c>
    </row>
    <row r="68" spans="1:6" customFormat="1" ht="13.5" customHeight="1" x14ac:dyDescent="0.25">
      <c r="A68" s="17" t="s">
        <v>104</v>
      </c>
      <c r="B68" s="17" t="s">
        <v>105</v>
      </c>
      <c r="C68" s="26" t="s">
        <v>7</v>
      </c>
      <c r="D68" s="28">
        <v>3233</v>
      </c>
      <c r="E68" s="21" t="s">
        <v>106</v>
      </c>
      <c r="F68" s="19">
        <v>152.72999999999999</v>
      </c>
    </row>
    <row r="69" spans="1:6" customFormat="1" ht="13.5" customHeight="1" x14ac:dyDescent="0.25">
      <c r="A69" s="17" t="s">
        <v>107</v>
      </c>
      <c r="B69" s="17" t="s">
        <v>108</v>
      </c>
      <c r="C69" s="26" t="s">
        <v>109</v>
      </c>
      <c r="D69" s="28">
        <v>3299</v>
      </c>
      <c r="E69" s="21" t="s">
        <v>38</v>
      </c>
      <c r="F69" s="19">
        <v>70</v>
      </c>
    </row>
    <row r="70" spans="1:6" customFormat="1" ht="13.5" customHeight="1" x14ac:dyDescent="0.25">
      <c r="A70" s="17" t="s">
        <v>56</v>
      </c>
      <c r="B70" s="17" t="s">
        <v>57</v>
      </c>
      <c r="C70" s="26" t="s">
        <v>7</v>
      </c>
      <c r="D70" s="27">
        <v>3221</v>
      </c>
      <c r="E70" s="20" t="s">
        <v>8</v>
      </c>
      <c r="F70" s="19">
        <v>259.22000000000003</v>
      </c>
    </row>
    <row r="71" spans="1:6" customFormat="1" ht="13.5" customHeight="1" x14ac:dyDescent="0.25">
      <c r="A71" s="17" t="s">
        <v>56</v>
      </c>
      <c r="B71" s="17" t="s">
        <v>57</v>
      </c>
      <c r="C71" s="26" t="s">
        <v>7</v>
      </c>
      <c r="D71" s="27">
        <v>3221</v>
      </c>
      <c r="E71" s="20" t="s">
        <v>8</v>
      </c>
      <c r="F71" s="19">
        <v>166.89</v>
      </c>
    </row>
    <row r="72" spans="1:6" customFormat="1" ht="13.5" customHeight="1" x14ac:dyDescent="0.25">
      <c r="A72" s="17" t="s">
        <v>110</v>
      </c>
      <c r="B72" s="17" t="s">
        <v>111</v>
      </c>
      <c r="C72" s="26" t="s">
        <v>99</v>
      </c>
      <c r="D72" s="27">
        <v>4221</v>
      </c>
      <c r="E72" s="20" t="s">
        <v>112</v>
      </c>
      <c r="F72" s="19">
        <v>93</v>
      </c>
    </row>
    <row r="73" spans="1:6" customFormat="1" ht="13.5" customHeight="1" x14ac:dyDescent="0.25">
      <c r="A73" s="17" t="s">
        <v>40</v>
      </c>
      <c r="B73" s="17" t="s">
        <v>41</v>
      </c>
      <c r="C73" s="26" t="s">
        <v>34</v>
      </c>
      <c r="D73" s="27">
        <v>3237</v>
      </c>
      <c r="E73" s="20" t="s">
        <v>113</v>
      </c>
      <c r="F73" s="19">
        <v>31.54</v>
      </c>
    </row>
    <row r="74" spans="1:6" customFormat="1" ht="13.5" customHeight="1" x14ac:dyDescent="0.25">
      <c r="A74" s="17" t="s">
        <v>114</v>
      </c>
      <c r="B74" s="17" t="s">
        <v>115</v>
      </c>
      <c r="C74" s="26" t="s">
        <v>7</v>
      </c>
      <c r="D74" s="27">
        <v>3231</v>
      </c>
      <c r="E74" s="20" t="s">
        <v>116</v>
      </c>
      <c r="F74" s="19">
        <v>16.66</v>
      </c>
    </row>
    <row r="75" spans="1:6" customFormat="1" ht="13.5" customHeight="1" x14ac:dyDescent="0.25">
      <c r="A75" s="17" t="s">
        <v>117</v>
      </c>
      <c r="B75" s="17" t="s">
        <v>118</v>
      </c>
      <c r="C75" s="26" t="s">
        <v>7</v>
      </c>
      <c r="D75" s="27">
        <v>3238</v>
      </c>
      <c r="E75" s="20" t="s">
        <v>31</v>
      </c>
      <c r="F75" s="19">
        <v>1.66</v>
      </c>
    </row>
    <row r="76" spans="1:6" customFormat="1" ht="13.5" customHeight="1" x14ac:dyDescent="0.25">
      <c r="A76" s="17" t="s">
        <v>119</v>
      </c>
      <c r="B76" s="17" t="s">
        <v>120</v>
      </c>
      <c r="C76" s="26" t="s">
        <v>11</v>
      </c>
      <c r="D76" s="27">
        <v>3232</v>
      </c>
      <c r="E76" s="20" t="s">
        <v>35</v>
      </c>
      <c r="F76" s="19">
        <v>50</v>
      </c>
    </row>
    <row r="77" spans="1:6" customFormat="1" ht="13.5" customHeight="1" x14ac:dyDescent="0.25">
      <c r="A77" s="17" t="s">
        <v>121</v>
      </c>
      <c r="B77" s="17"/>
      <c r="C77" s="26"/>
      <c r="D77" s="27">
        <v>3238</v>
      </c>
      <c r="E77" s="20" t="s">
        <v>31</v>
      </c>
      <c r="F77" s="19">
        <v>140.4</v>
      </c>
    </row>
    <row r="78" spans="1:6" customFormat="1" ht="13.5" customHeight="1" x14ac:dyDescent="0.25">
      <c r="A78" s="17" t="s">
        <v>122</v>
      </c>
      <c r="B78" s="17" t="s">
        <v>123</v>
      </c>
      <c r="C78" s="26" t="s">
        <v>7</v>
      </c>
      <c r="D78" s="27">
        <v>3221</v>
      </c>
      <c r="E78" s="20" t="s">
        <v>8</v>
      </c>
      <c r="F78" s="19">
        <v>898.87</v>
      </c>
    </row>
    <row r="79" spans="1:6" customFormat="1" ht="13.5" customHeight="1" x14ac:dyDescent="0.25">
      <c r="A79" s="17" t="s">
        <v>119</v>
      </c>
      <c r="B79" s="17" t="s">
        <v>120</v>
      </c>
      <c r="C79" s="26" t="s">
        <v>11</v>
      </c>
      <c r="D79" s="27">
        <v>3235</v>
      </c>
      <c r="E79" s="20" t="s">
        <v>124</v>
      </c>
      <c r="F79" s="19">
        <v>221.15</v>
      </c>
    </row>
    <row r="80" spans="1:6" customFormat="1" ht="13.5" customHeight="1" x14ac:dyDescent="0.25">
      <c r="A80" s="17" t="s">
        <v>5</v>
      </c>
      <c r="B80" s="17" t="s">
        <v>6</v>
      </c>
      <c r="C80" s="26" t="s">
        <v>7</v>
      </c>
      <c r="D80" s="27">
        <v>3221</v>
      </c>
      <c r="E80" s="20" t="s">
        <v>8</v>
      </c>
      <c r="F80" s="19">
        <v>96.63</v>
      </c>
    </row>
    <row r="81" spans="1:6" customFormat="1" ht="13.5" customHeight="1" x14ac:dyDescent="0.25">
      <c r="A81" s="17" t="s">
        <v>125</v>
      </c>
      <c r="B81" s="17" t="s">
        <v>126</v>
      </c>
      <c r="C81" s="26" t="s">
        <v>127</v>
      </c>
      <c r="D81" s="27">
        <v>3225</v>
      </c>
      <c r="E81" s="20" t="s">
        <v>15</v>
      </c>
      <c r="F81" s="19">
        <v>479</v>
      </c>
    </row>
    <row r="82" spans="1:6" customFormat="1" ht="13.5" customHeight="1" x14ac:dyDescent="0.25">
      <c r="A82" s="17" t="s">
        <v>16</v>
      </c>
      <c r="B82" s="17" t="s">
        <v>17</v>
      </c>
      <c r="C82" s="26" t="s">
        <v>11</v>
      </c>
      <c r="D82" s="27">
        <v>3221</v>
      </c>
      <c r="E82" s="20" t="s">
        <v>8</v>
      </c>
      <c r="F82" s="19">
        <v>22.38</v>
      </c>
    </row>
    <row r="83" spans="1:6" customFormat="1" ht="25.5" x14ac:dyDescent="0.25">
      <c r="A83" s="17" t="s">
        <v>128</v>
      </c>
      <c r="B83" s="17" t="s">
        <v>129</v>
      </c>
      <c r="C83" s="26" t="s">
        <v>11</v>
      </c>
      <c r="D83" s="27">
        <v>3299</v>
      </c>
      <c r="E83" s="20" t="s">
        <v>130</v>
      </c>
      <c r="F83" s="19">
        <v>60</v>
      </c>
    </row>
    <row r="84" spans="1:6" customFormat="1" ht="13.5" customHeight="1" x14ac:dyDescent="0.25">
      <c r="A84" s="17" t="s">
        <v>13</v>
      </c>
      <c r="B84" s="17" t="s">
        <v>14</v>
      </c>
      <c r="C84" s="26" t="s">
        <v>7</v>
      </c>
      <c r="D84" s="27">
        <v>3232</v>
      </c>
      <c r="E84" s="20" t="s">
        <v>35</v>
      </c>
      <c r="F84" s="19">
        <v>396.88</v>
      </c>
    </row>
    <row r="85" spans="1:6" customFormat="1" ht="13.5" customHeight="1" x14ac:dyDescent="0.25">
      <c r="A85" s="17" t="s">
        <v>131</v>
      </c>
      <c r="B85" s="17" t="s">
        <v>132</v>
      </c>
      <c r="C85" s="26" t="s">
        <v>7</v>
      </c>
      <c r="D85" s="27">
        <v>3225</v>
      </c>
      <c r="E85" s="20" t="s">
        <v>15</v>
      </c>
      <c r="F85" s="19">
        <v>489.84</v>
      </c>
    </row>
    <row r="86" spans="1:6" customFormat="1" ht="13.5" customHeight="1" x14ac:dyDescent="0.25">
      <c r="A86" s="17" t="s">
        <v>133</v>
      </c>
      <c r="B86" s="17" t="s">
        <v>134</v>
      </c>
      <c r="C86" s="26" t="s">
        <v>7</v>
      </c>
      <c r="D86" s="27">
        <v>3225</v>
      </c>
      <c r="E86" s="20" t="s">
        <v>15</v>
      </c>
      <c r="F86" s="19">
        <v>750.21</v>
      </c>
    </row>
    <row r="87" spans="1:6" customFormat="1" ht="13.5" customHeight="1" x14ac:dyDescent="0.25">
      <c r="A87" s="17" t="s">
        <v>107</v>
      </c>
      <c r="B87" s="17" t="s">
        <v>108</v>
      </c>
      <c r="C87" s="26" t="s">
        <v>109</v>
      </c>
      <c r="D87" s="27">
        <v>3225</v>
      </c>
      <c r="E87" s="20" t="s">
        <v>15</v>
      </c>
      <c r="F87" s="19">
        <v>975.45</v>
      </c>
    </row>
    <row r="88" spans="1:6" customFormat="1" ht="25.5" x14ac:dyDescent="0.25">
      <c r="A88" s="17" t="s">
        <v>135</v>
      </c>
      <c r="B88" s="17"/>
      <c r="C88" s="26" t="s">
        <v>7</v>
      </c>
      <c r="D88" s="27">
        <v>3213</v>
      </c>
      <c r="E88" s="20" t="s">
        <v>103</v>
      </c>
      <c r="F88" s="19">
        <v>75</v>
      </c>
    </row>
    <row r="89" spans="1:6" customFormat="1" ht="13.5" customHeight="1" x14ac:dyDescent="0.25">
      <c r="A89" s="17" t="s">
        <v>16</v>
      </c>
      <c r="B89" s="17" t="s">
        <v>17</v>
      </c>
      <c r="C89" s="26" t="s">
        <v>11</v>
      </c>
      <c r="D89" s="27">
        <v>4221</v>
      </c>
      <c r="E89" s="20" t="s">
        <v>112</v>
      </c>
      <c r="F89" s="19">
        <v>105.4</v>
      </c>
    </row>
    <row r="90" spans="1:6" customFormat="1" ht="25.5" x14ac:dyDescent="0.25">
      <c r="A90" s="17" t="s">
        <v>136</v>
      </c>
      <c r="B90" s="17" t="s">
        <v>137</v>
      </c>
      <c r="C90" s="31" t="s">
        <v>7</v>
      </c>
      <c r="D90" s="28">
        <v>4511</v>
      </c>
      <c r="E90" s="21" t="s">
        <v>138</v>
      </c>
      <c r="F90" s="19">
        <v>175</v>
      </c>
    </row>
    <row r="91" spans="1:6" customFormat="1" ht="25.5" x14ac:dyDescent="0.25">
      <c r="A91" s="17" t="s">
        <v>139</v>
      </c>
      <c r="B91" s="17" t="s">
        <v>140</v>
      </c>
      <c r="C91" s="31" t="s">
        <v>7</v>
      </c>
      <c r="D91" s="28">
        <v>3222</v>
      </c>
      <c r="E91" s="21" t="s">
        <v>48</v>
      </c>
      <c r="F91" s="19">
        <v>243.49</v>
      </c>
    </row>
    <row r="92" spans="1:6" customFormat="1" ht="25.5" x14ac:dyDescent="0.25">
      <c r="A92" s="17" t="s">
        <v>9</v>
      </c>
      <c r="B92" s="17" t="s">
        <v>10</v>
      </c>
      <c r="C92" s="31" t="s">
        <v>11</v>
      </c>
      <c r="D92" s="28">
        <v>3299</v>
      </c>
      <c r="E92" s="21" t="s">
        <v>38</v>
      </c>
      <c r="F92" s="19">
        <v>41</v>
      </c>
    </row>
    <row r="93" spans="1:6" customFormat="1" ht="25.5" x14ac:dyDescent="0.25">
      <c r="A93" s="17" t="s">
        <v>141</v>
      </c>
      <c r="B93" s="17" t="s">
        <v>142</v>
      </c>
      <c r="C93" s="31" t="s">
        <v>70</v>
      </c>
      <c r="D93" s="28">
        <v>3224</v>
      </c>
      <c r="E93" s="21" t="s">
        <v>12</v>
      </c>
      <c r="F93" s="19">
        <v>152.11000000000001</v>
      </c>
    </row>
    <row r="94" spans="1:6" customFormat="1" ht="25.5" x14ac:dyDescent="0.25">
      <c r="A94" s="17" t="s">
        <v>143</v>
      </c>
      <c r="B94" s="17" t="s">
        <v>144</v>
      </c>
      <c r="C94" s="26" t="s">
        <v>145</v>
      </c>
      <c r="D94" s="27">
        <v>3232</v>
      </c>
      <c r="E94" s="20" t="s">
        <v>35</v>
      </c>
      <c r="F94" s="19">
        <v>500</v>
      </c>
    </row>
    <row r="95" spans="1:6" customFormat="1" ht="24" x14ac:dyDescent="0.25">
      <c r="A95" s="17" t="s">
        <v>164</v>
      </c>
      <c r="B95" s="17"/>
      <c r="C95" s="26"/>
      <c r="D95" s="28">
        <v>3237</v>
      </c>
      <c r="E95" s="21" t="s">
        <v>39</v>
      </c>
      <c r="F95" s="19">
        <v>43.2</v>
      </c>
    </row>
    <row r="96" spans="1:6" customFormat="1" ht="24" x14ac:dyDescent="0.25">
      <c r="A96" s="17" t="s">
        <v>165</v>
      </c>
      <c r="B96" s="17"/>
      <c r="C96" s="26"/>
      <c r="D96" s="28">
        <v>3237</v>
      </c>
      <c r="E96" s="21" t="s">
        <v>39</v>
      </c>
      <c r="F96" s="19">
        <v>45.86</v>
      </c>
    </row>
    <row r="97" spans="1:6" customFormat="1" ht="24" x14ac:dyDescent="0.25">
      <c r="A97" s="17" t="s">
        <v>166</v>
      </c>
      <c r="B97" s="17"/>
      <c r="C97" s="26"/>
      <c r="D97" s="28">
        <v>3237</v>
      </c>
      <c r="E97" s="21" t="s">
        <v>39</v>
      </c>
      <c r="F97" s="19">
        <v>13.76</v>
      </c>
    </row>
    <row r="98" spans="1:6" customFormat="1" ht="24" x14ac:dyDescent="0.25">
      <c r="A98" s="17" t="s">
        <v>161</v>
      </c>
      <c r="B98" s="17"/>
      <c r="C98" s="26"/>
      <c r="D98" s="28">
        <v>3237</v>
      </c>
      <c r="E98" s="21" t="s">
        <v>39</v>
      </c>
      <c r="F98" s="19">
        <v>1445</v>
      </c>
    </row>
    <row r="99" spans="1:6" customFormat="1" ht="24" x14ac:dyDescent="0.25">
      <c r="A99" s="17" t="s">
        <v>167</v>
      </c>
      <c r="B99" s="17"/>
      <c r="C99" s="26"/>
      <c r="D99" s="28">
        <v>3237</v>
      </c>
      <c r="E99" s="21" t="s">
        <v>39</v>
      </c>
      <c r="F99" s="19">
        <v>137.58000000000001</v>
      </c>
    </row>
    <row r="100" spans="1:6" customFormat="1" ht="15.75" thickBot="1" x14ac:dyDescent="0.3">
      <c r="A100" s="22"/>
      <c r="B100" s="23"/>
      <c r="C100" s="22"/>
      <c r="D100" s="36" t="s">
        <v>146</v>
      </c>
      <c r="E100" s="36"/>
      <c r="F100" s="48">
        <f>SUM(F7:F99)</f>
        <v>2155190.1599999997</v>
      </c>
    </row>
    <row r="105" spans="1:6" ht="15.75" x14ac:dyDescent="0.25">
      <c r="A105" s="37" t="s">
        <v>152</v>
      </c>
      <c r="B105" s="37"/>
      <c r="C105" s="37"/>
      <c r="D105" s="37"/>
      <c r="E105" s="37"/>
    </row>
    <row r="106" spans="1:6" ht="15.75" x14ac:dyDescent="0.2">
      <c r="A106" s="38" t="s">
        <v>153</v>
      </c>
      <c r="B106" s="46" t="s">
        <v>154</v>
      </c>
      <c r="C106" s="46"/>
      <c r="D106" s="46"/>
      <c r="E106" s="46"/>
    </row>
    <row r="107" spans="1:6" ht="15.75" x14ac:dyDescent="0.2">
      <c r="A107" s="38" t="s">
        <v>155</v>
      </c>
      <c r="B107" s="47" t="s">
        <v>156</v>
      </c>
      <c r="C107" s="47"/>
      <c r="D107" s="47"/>
      <c r="E107" s="47"/>
    </row>
    <row r="108" spans="1:6" ht="15" x14ac:dyDescent="0.2">
      <c r="A108" s="39" t="s">
        <v>157</v>
      </c>
      <c r="B108" s="40" t="s">
        <v>3</v>
      </c>
      <c r="C108" s="40"/>
      <c r="D108" s="40"/>
      <c r="E108" s="40"/>
    </row>
    <row r="109" spans="1:6" ht="15" x14ac:dyDescent="0.25">
      <c r="A109" s="41">
        <f>16452.8+2280+2657.79+597.54+165875.15</f>
        <v>187863.28</v>
      </c>
      <c r="B109" s="42" t="s">
        <v>158</v>
      </c>
      <c r="C109" s="42"/>
      <c r="D109" s="42"/>
      <c r="E109" s="42"/>
    </row>
    <row r="110" spans="1:6" ht="15" x14ac:dyDescent="0.25">
      <c r="A110" s="41">
        <f>2714.72+376.2+438.57+98.58+27934.4</f>
        <v>31562.47</v>
      </c>
      <c r="B110" s="43" t="s">
        <v>159</v>
      </c>
      <c r="C110" s="43"/>
      <c r="D110" s="43"/>
      <c r="E110" s="43"/>
    </row>
    <row r="111" spans="1:6" ht="15" x14ac:dyDescent="0.25">
      <c r="A111" s="41">
        <f>4063.82+81.15+410.83</f>
        <v>4555.8</v>
      </c>
      <c r="B111" s="43" t="s">
        <v>162</v>
      </c>
      <c r="C111" s="43"/>
      <c r="D111" s="43"/>
      <c r="E111" s="43"/>
    </row>
    <row r="112" spans="1:6" ht="15" x14ac:dyDescent="0.25">
      <c r="A112" s="41">
        <f>556.6+261.9+167.7</f>
        <v>986.2</v>
      </c>
      <c r="B112" s="43" t="s">
        <v>163</v>
      </c>
      <c r="C112" s="43"/>
      <c r="D112" s="43"/>
      <c r="E112" s="43"/>
    </row>
    <row r="113" spans="1:5" ht="15" x14ac:dyDescent="0.25">
      <c r="A113" s="44">
        <f>A109+A110+A111+A112</f>
        <v>224967.75</v>
      </c>
      <c r="B113" s="45" t="s">
        <v>160</v>
      </c>
      <c r="C113" s="45"/>
      <c r="D113" s="45"/>
      <c r="E113" s="45"/>
    </row>
    <row r="195" spans="1:6" s="2" customFormat="1" ht="30" customHeight="1" x14ac:dyDescent="0.2">
      <c r="A195" s="3"/>
      <c r="B195" s="5"/>
      <c r="C195" s="6"/>
      <c r="D195" s="29"/>
      <c r="E195" s="3"/>
      <c r="F195" s="4"/>
    </row>
  </sheetData>
  <mergeCells count="14">
    <mergeCell ref="B110:E110"/>
    <mergeCell ref="B113:E113"/>
    <mergeCell ref="B111:E111"/>
    <mergeCell ref="B112:E112"/>
    <mergeCell ref="A105:E105"/>
    <mergeCell ref="B106:E106"/>
    <mergeCell ref="B107:E107"/>
    <mergeCell ref="B108:E108"/>
    <mergeCell ref="B109:E109"/>
    <mergeCell ref="A1:D1"/>
    <mergeCell ref="A3:F4"/>
    <mergeCell ref="E5:F5"/>
    <mergeCell ref="D6:E6"/>
    <mergeCell ref="D100:E100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Korisnik</cp:lastModifiedBy>
  <cp:lastPrinted>2024-03-04T11:52:46Z</cp:lastPrinted>
  <dcterms:created xsi:type="dcterms:W3CDTF">2015-06-05T18:17:20Z</dcterms:created>
  <dcterms:modified xsi:type="dcterms:W3CDTF">2024-11-06T11:55:30Z</dcterms:modified>
</cp:coreProperties>
</file>