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D66EDD4E-0749-4879-A7EF-9D6351C577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5" i="1" l="1"/>
  <c r="A103" i="1"/>
  <c r="A102" i="1"/>
  <c r="A101" i="1"/>
  <c r="A100" i="1"/>
  <c r="A104" i="1"/>
  <c r="F91" i="1" l="1"/>
</calcChain>
</file>

<file path=xl/sharedStrings.xml><?xml version="1.0" encoding="utf-8"?>
<sst xmlns="http://schemas.openxmlformats.org/spreadsheetml/2006/main" count="345" uniqueCount="152">
  <si>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</si>
  <si>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</si>
  <si>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</si>
  <si>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ŠIFRA I NAZIV EKONOMSKE KLASIFIKACIJE</t>
  </si>
  <si>
    <t>IZNOS</t>
  </si>
  <si>
    <t>INSTALATER</t>
  </si>
  <si>
    <t>HR42298684909</t>
  </si>
  <si>
    <t>Velika Gorica</t>
  </si>
  <si>
    <t>Srednja strukovna škola Velika Gorica</t>
  </si>
  <si>
    <t>Usluge tekućeg i investicijskog održavanja</t>
  </si>
  <si>
    <t>MAX AUTODIJELOVI d.o.o.</t>
  </si>
  <si>
    <t>HR81802107530</t>
  </si>
  <si>
    <t>Materijal i sirovine</t>
  </si>
  <si>
    <t>ALCA ZAGREB d.o.o.</t>
  </si>
  <si>
    <t>HR58353015102</t>
  </si>
  <si>
    <t>Zagreb</t>
  </si>
  <si>
    <t>Uredski materijal i ostali materijalni rashodi</t>
  </si>
  <si>
    <t>SPAR HRVATSKA d.o.o.</t>
  </si>
  <si>
    <t>HR46108893754</t>
  </si>
  <si>
    <t>DEMA TEAM d.o.o.</t>
  </si>
  <si>
    <t>HR07293211321</t>
  </si>
  <si>
    <t>Sitni inventar i auto gume</t>
  </si>
  <si>
    <t>MATIć D.O.O.</t>
  </si>
  <si>
    <t>HR76598425509</t>
  </si>
  <si>
    <t>Komunalne usluge</t>
  </si>
  <si>
    <t>MICROTEAM d.o.o.</t>
  </si>
  <si>
    <t>HR57375677395</t>
  </si>
  <si>
    <t>FORTIUS INFO D.O.O.</t>
  </si>
  <si>
    <t>HR15956530643</t>
  </si>
  <si>
    <t>Računalne usluge</t>
  </si>
  <si>
    <t>NARODNE NOVINE d.d.</t>
  </si>
  <si>
    <t>HR64546066176</t>
  </si>
  <si>
    <t>OSTALI NESPOMENUTI RASHODI POSLOVANJA</t>
  </si>
  <si>
    <t>DINOP d.o.o.</t>
  </si>
  <si>
    <t>HR00042324329</t>
  </si>
  <si>
    <t>Sesvete</t>
  </si>
  <si>
    <t>MATERIJAL I DIJELOVI ZA TEK.I INVES.ODR.</t>
  </si>
  <si>
    <t>HAIR FOR LIFE</t>
  </si>
  <si>
    <t>Zadar</t>
  </si>
  <si>
    <t>MIKROTVORNICA D.O.O.</t>
  </si>
  <si>
    <t>HR11632409972</t>
  </si>
  <si>
    <t>Uredska oprema i namještaj</t>
  </si>
  <si>
    <t>INTELEKTUALNE I OSOBNE USLUGE (UGOVORI O DJELU i AUTORSKI HONORAR)</t>
  </si>
  <si>
    <t>HRVATSKA RADIOTELEVIZIJA</t>
  </si>
  <si>
    <t>HR68419124305</t>
  </si>
  <si>
    <t>PRISTOJBE I NAKNADE</t>
  </si>
  <si>
    <t>LJEKARNE ZAGREBAčKE žUPANIJE</t>
  </si>
  <si>
    <t>HR71623616932</t>
  </si>
  <si>
    <t>Službena, radna i zaštitna odjeća i obuća</t>
  </si>
  <si>
    <t>Materijal i dijelovi za tekuće i investicijsko održavanje</t>
  </si>
  <si>
    <t>PUČKO OTVORENO UČILIŠTE ZAGREB</t>
  </si>
  <si>
    <t>HR17480760019</t>
  </si>
  <si>
    <t>Knjige</t>
  </si>
  <si>
    <t>KONZUM  plus d.o.o.</t>
  </si>
  <si>
    <t>HR29955634590</t>
  </si>
  <si>
    <t>ZAVOD ZA JAVNO ZDRAVSTVO ZAGREBAČKE ŽUPANIJE</t>
  </si>
  <si>
    <t>HR20717593431</t>
  </si>
  <si>
    <t>Zaprešić</t>
  </si>
  <si>
    <t>Zdravstvene i veterinarske usluge</t>
  </si>
  <si>
    <t>ŽIVA VODA</t>
  </si>
  <si>
    <t>HR86255713939</t>
  </si>
  <si>
    <t>Zakupnine i najamnine</t>
  </si>
  <si>
    <t>ZAGREBAČKA BANKA</t>
  </si>
  <si>
    <t>HR92963223473</t>
  </si>
  <si>
    <t>Bankarske usluge i usluge platnog prometa</t>
  </si>
  <si>
    <t>KSU COMPANY</t>
  </si>
  <si>
    <t>HR34976993601</t>
  </si>
  <si>
    <t>ESK CROATIAATEST</t>
  </si>
  <si>
    <t>HR06135698286</t>
  </si>
  <si>
    <t>Intelektualne i osobne usluge</t>
  </si>
  <si>
    <t>EKO PRIJEVOZ D.O.O.</t>
  </si>
  <si>
    <t>HR03750497372</t>
  </si>
  <si>
    <t>OBVEZE ZA OSTALE NAKNADE GRAĐANIMA I KUĆANSTVIMA U NARAVI</t>
  </si>
  <si>
    <t>Javna vatrogasna postrojba Velika Gorica</t>
  </si>
  <si>
    <t>HR84511723065</t>
  </si>
  <si>
    <t>HRVATSKI  TELEKOM  D.D.</t>
  </si>
  <si>
    <t>HR81793146560</t>
  </si>
  <si>
    <t>Soldered Eletronics d.o.o.</t>
  </si>
  <si>
    <t>HR83200237288</t>
  </si>
  <si>
    <t>Osijek</t>
  </si>
  <si>
    <t>INTERSPORT-H D.O.O.</t>
  </si>
  <si>
    <t>HR87301734795</t>
  </si>
  <si>
    <t>Prior inženjering d.o.o.</t>
  </si>
  <si>
    <t>HR99439479072</t>
  </si>
  <si>
    <t>ERA-COMMERCE d.o.o.</t>
  </si>
  <si>
    <t>HR28609792467</t>
  </si>
  <si>
    <t>Vrgorac</t>
  </si>
  <si>
    <t>HEP TOPLINARSTVO</t>
  </si>
  <si>
    <t>HR15907062900</t>
  </si>
  <si>
    <t>Energija</t>
  </si>
  <si>
    <t>HEP OPSKRBA D.O.O.</t>
  </si>
  <si>
    <t>HR63073332379</t>
  </si>
  <si>
    <t>BAUHAUS-ZAGREB k.d.</t>
  </si>
  <si>
    <t>HR71642207963</t>
  </si>
  <si>
    <t>VG VODOOPSKRBA D.O.O.</t>
  </si>
  <si>
    <t>HR62462242629</t>
  </si>
  <si>
    <t>KOMUNALNE USLUGE</t>
  </si>
  <si>
    <t>HERVIS d.o.o.</t>
  </si>
  <si>
    <t>HR38757744993</t>
  </si>
  <si>
    <t>AP-SPLIT</t>
  </si>
  <si>
    <t>HR82888704837</t>
  </si>
  <si>
    <t>Split</t>
  </si>
  <si>
    <t>HRVATSKA POŠTA d.d.</t>
  </si>
  <si>
    <t>HR87311810356</t>
  </si>
  <si>
    <t>Usluge telefona, pošte i prijevoza</t>
  </si>
  <si>
    <t>FENIKS KOZMETIKA d.o.o.</t>
  </si>
  <si>
    <t>HR55745436713</t>
  </si>
  <si>
    <t>FINANCIJSKA AGENCIJA</t>
  </si>
  <si>
    <t>HR85821130368</t>
  </si>
  <si>
    <t>BUREK JURA j.d.o.o.</t>
  </si>
  <si>
    <t>HR49301564587</t>
  </si>
  <si>
    <t>NP USLUGE OBRT ZA TELEKOMUNIKACIJE</t>
  </si>
  <si>
    <t>HR19682581778</t>
  </si>
  <si>
    <t>Lekenik</t>
  </si>
  <si>
    <t>MATERIJAL I SIROVINA</t>
  </si>
  <si>
    <t>BANIĆ-PROMET D.O.O.</t>
  </si>
  <si>
    <t>HR38242813912</t>
  </si>
  <si>
    <t>DAIKIN HRVATSKA d.o.o.</t>
  </si>
  <si>
    <t>HR68609281555</t>
  </si>
  <si>
    <t>CVJEĆARSKO ARANŽERSKE USLUGE "BENJAMIN"</t>
  </si>
  <si>
    <t>HR75054152347</t>
  </si>
  <si>
    <t>Piel d.o.o</t>
  </si>
  <si>
    <t>HR76120956111</t>
  </si>
  <si>
    <t>J.u.A. Frischeis d.o.o.</t>
  </si>
  <si>
    <t>HR18918947938</t>
  </si>
  <si>
    <t>UKUPNO</t>
  </si>
  <si>
    <t>SJEDIŠTE PRIMATELJA</t>
  </si>
  <si>
    <t>OBVEZNIK: Srednja strukovna škola Velika Gorica</t>
  </si>
  <si>
    <t>ADRESA: Kralja Stjepana Tomaševića 21, 10410 Velika Gorica</t>
  </si>
  <si>
    <t>(razdoblje 01.05.2025.-31.05.2025.)</t>
  </si>
  <si>
    <t>PILKO KRUNOSLAV</t>
  </si>
  <si>
    <t>MATIĆ D.O.O.</t>
  </si>
  <si>
    <t>ORELJ NADA</t>
  </si>
  <si>
    <t>KONJAR ANTONIJA</t>
  </si>
  <si>
    <t>JURIĆ VESNA</t>
  </si>
  <si>
    <t>ŠIMEG LANA</t>
  </si>
  <si>
    <t>ŠIMEK TINA</t>
  </si>
  <si>
    <t>MATERIJAL I DIJELOVI ZA TEK. I INVES. ODR.</t>
  </si>
  <si>
    <t>USLUGE TELEFONA, POŠTE I PRIJEVOZA</t>
  </si>
  <si>
    <t>USLUGE TEKUĆEG I INVESTICIJSKOG ODRŽAVANJA</t>
  </si>
  <si>
    <t>KATEGORIJA 2</t>
  </si>
  <si>
    <t>OBVEZNIK:</t>
  </si>
  <si>
    <t xml:space="preserve">ADRESA: </t>
  </si>
  <si>
    <t>Velika Gorica, Ulica kralja S. Tomaševića 21</t>
  </si>
  <si>
    <t>ISPLAĆENI IZNOS</t>
  </si>
  <si>
    <t>3111        BRUTO PLAĆE ZA REDOVAN RAD</t>
  </si>
  <si>
    <t>3132        DOPRINOS NA BRUTO</t>
  </si>
  <si>
    <t xml:space="preserve">3212        PRIJEVOZ S POSLA I NA POSAO </t>
  </si>
  <si>
    <t>3211        SLUŽBENA PUTOVANJA</t>
  </si>
  <si>
    <t>3121        OSTALI RASHODI ZA ZAPOSLENE</t>
  </si>
  <si>
    <t>UKUPNO ZA SVIBANJ 2025.</t>
  </si>
  <si>
    <t>HR85628848189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</si>
</sst>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5" fillId="0" borderId="0"/>
  </cellStyleXfs>
  <cellXfs count="4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4" fontId="8" fillId="3" borderId="0" xfId="0" applyNumberFormat="1" applyFont="1" applyFill="1" applyAlignment="1">
      <alignment vertical="center"/>
    </xf>
    <xf numFmtId="49" fontId="8" fillId="3" borderId="0" xfId="0" applyNumberFormat="1" applyFont="1" applyFill="1" applyAlignment="1">
      <alignment vertical="center" wrapText="1"/>
    </xf>
    <xf numFmtId="4" fontId="8" fillId="3" borderId="0" xfId="0" applyNumberFormat="1" applyFont="1" applyFill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 wrapText="1" indent="1"/>
    </xf>
    <xf numFmtId="0" fontId="8" fillId="3" borderId="0" xfId="0" applyFont="1" applyFill="1" applyBorder="1" applyAlignment="1">
      <alignment horizontal="left" vertical="center" wrapText="1"/>
    </xf>
    <xf numFmtId="49" fontId="7" fillId="3" borderId="0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49" fontId="11" fillId="3" borderId="0" xfId="0" applyNumberFormat="1" applyFont="1" applyFill="1" applyAlignment="1">
      <alignment horizontal="left" vertical="center" wrapText="1"/>
    </xf>
    <xf numFmtId="49" fontId="11" fillId="3" borderId="0" xfId="0" applyNumberFormat="1" applyFont="1" applyFill="1" applyAlignment="1">
      <alignment horizontal="left" vertical="center" wrapText="1" indent="1"/>
    </xf>
    <xf numFmtId="49" fontId="10" fillId="3" borderId="0" xfId="0" applyNumberFormat="1" applyFont="1" applyFill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4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4"/>
  <sheetViews>
    <sheetView tabSelected="1" zoomScale="150" zoomScaleNormal="150" workbookViewId="0">
      <selection activeCell="A6" sqref="A6"/>
    </sheetView>
  </sheetViews>
  <sheetFormatPr defaultColWidth="8.85546875" defaultRowHeight="12.75" x14ac:dyDescent="0.2"/>
  <cols>
    <col min="1" max="1" width="40.28515625" style="3" customWidth="1"/>
    <col min="2" max="2" width="13.5703125" style="5" customWidth="1"/>
    <col min="3" max="3" width="14.5703125" style="6" customWidth="1"/>
    <col min="4" max="4" width="6.5703125" style="5" customWidth="1"/>
    <col min="5" max="5" width="59.85546875" style="3" customWidth="1"/>
    <col min="6" max="6" width="13.5703125" style="4" customWidth="1"/>
    <col min="7" max="7" width="8.85546875" style="1" customWidth="1"/>
    <col min="8" max="16384" width="8.85546875" style="1"/>
  </cols>
  <sheetData>
    <row r="1" spans="1:6" customFormat="1" ht="20.100000000000001" customHeight="1" x14ac:dyDescent="0.25">
      <c r="A1" s="23" t="s">
        <v>127</v>
      </c>
      <c r="B1" s="23"/>
      <c r="C1" s="23"/>
      <c r="D1" s="23"/>
      <c r="E1" s="7"/>
      <c r="F1" s="7"/>
    </row>
    <row r="2" spans="1:6" customFormat="1" ht="20.100000000000001" customHeight="1" x14ac:dyDescent="0.25">
      <c r="A2" s="24" t="s">
        <v>128</v>
      </c>
      <c r="B2" s="25"/>
      <c r="C2" s="26"/>
      <c r="D2" s="27"/>
      <c r="E2" s="8"/>
      <c r="F2" s="9"/>
    </row>
    <row r="3" spans="1:6" customFormat="1" ht="12" customHeight="1" x14ac:dyDescent="0.25">
      <c r="A3" s="10" t="s">
        <v>0</v>
      </c>
      <c r="B3" s="10"/>
      <c r="C3" s="10"/>
      <c r="D3" s="10"/>
      <c r="E3" s="10"/>
      <c r="F3" s="10"/>
    </row>
    <row r="4" spans="1:6" customFormat="1" ht="24.95" customHeight="1" x14ac:dyDescent="0.25">
      <c r="A4" s="10"/>
      <c r="B4" s="10"/>
      <c r="C4" s="10"/>
      <c r="D4" s="10"/>
      <c r="E4" s="10"/>
      <c r="F4" s="10"/>
    </row>
    <row r="5" spans="1:6" customFormat="1" ht="19.5" customHeight="1" x14ac:dyDescent="0.25">
      <c r="A5" s="11"/>
      <c r="B5" s="12"/>
      <c r="C5" s="11"/>
      <c r="D5" s="12"/>
      <c r="E5" s="13" t="s">
        <v>129</v>
      </c>
      <c r="F5" s="13"/>
    </row>
    <row r="6" spans="1:6" s="2" customFormat="1" ht="25.5" x14ac:dyDescent="0.25">
      <c r="A6" s="19" t="s">
        <v>1</v>
      </c>
      <c r="B6" s="20" t="s">
        <v>2</v>
      </c>
      <c r="C6" s="19" t="s">
        <v>126</v>
      </c>
      <c r="D6" s="21" t="s">
        <v>3</v>
      </c>
      <c r="E6" s="21"/>
      <c r="F6" s="22" t="s">
        <v>4</v>
      </c>
    </row>
    <row r="7" spans="1:6" customFormat="1" ht="13.5" customHeight="1" x14ac:dyDescent="0.25">
      <c r="A7" s="14" t="s">
        <v>5</v>
      </c>
      <c r="B7" s="14" t="s">
        <v>6</v>
      </c>
      <c r="C7" s="28" t="s">
        <v>7</v>
      </c>
      <c r="D7" s="28">
        <v>3232</v>
      </c>
      <c r="E7" s="15" t="s">
        <v>9</v>
      </c>
      <c r="F7" s="16">
        <v>495.21</v>
      </c>
    </row>
    <row r="8" spans="1:6" customFormat="1" ht="13.5" customHeight="1" x14ac:dyDescent="0.25">
      <c r="A8" s="14" t="s">
        <v>10</v>
      </c>
      <c r="B8" s="14" t="s">
        <v>11</v>
      </c>
      <c r="C8" s="28" t="s">
        <v>7</v>
      </c>
      <c r="D8" s="29">
        <v>3222</v>
      </c>
      <c r="E8" s="17" t="s">
        <v>12</v>
      </c>
      <c r="F8" s="16">
        <v>80.66</v>
      </c>
    </row>
    <row r="9" spans="1:6" customFormat="1" ht="13.5" customHeight="1" x14ac:dyDescent="0.25">
      <c r="A9" s="14" t="s">
        <v>13</v>
      </c>
      <c r="B9" s="14" t="s">
        <v>14</v>
      </c>
      <c r="C9" s="28" t="s">
        <v>15</v>
      </c>
      <c r="D9" s="29">
        <v>3221</v>
      </c>
      <c r="E9" s="17" t="s">
        <v>16</v>
      </c>
      <c r="F9" s="16">
        <v>128.65</v>
      </c>
    </row>
    <row r="10" spans="1:6" customFormat="1" ht="13.5" customHeight="1" x14ac:dyDescent="0.25">
      <c r="A10" s="14" t="s">
        <v>17</v>
      </c>
      <c r="B10" s="14" t="s">
        <v>18</v>
      </c>
      <c r="C10" s="28" t="s">
        <v>15</v>
      </c>
      <c r="D10" s="30">
        <v>3221</v>
      </c>
      <c r="E10" s="18" t="s">
        <v>16</v>
      </c>
      <c r="F10" s="16">
        <v>135.15</v>
      </c>
    </row>
    <row r="11" spans="1:6" customFormat="1" ht="13.5" customHeight="1" x14ac:dyDescent="0.25">
      <c r="A11" s="14" t="s">
        <v>19</v>
      </c>
      <c r="B11" s="14" t="s">
        <v>20</v>
      </c>
      <c r="C11" s="28" t="s">
        <v>7</v>
      </c>
      <c r="D11" s="29">
        <v>3225</v>
      </c>
      <c r="E11" s="17" t="s">
        <v>21</v>
      </c>
      <c r="F11" s="16">
        <v>113.03</v>
      </c>
    </row>
    <row r="12" spans="1:6" customFormat="1" ht="13.5" customHeight="1" x14ac:dyDescent="0.25">
      <c r="A12" s="14" t="s">
        <v>131</v>
      </c>
      <c r="B12" s="14" t="s">
        <v>23</v>
      </c>
      <c r="C12" s="28" t="s">
        <v>7</v>
      </c>
      <c r="D12" s="29">
        <v>3234</v>
      </c>
      <c r="E12" s="17" t="s">
        <v>24</v>
      </c>
      <c r="F12" s="16">
        <v>20.89</v>
      </c>
    </row>
    <row r="13" spans="1:6" customFormat="1" ht="13.5" customHeight="1" x14ac:dyDescent="0.25">
      <c r="A13" s="14" t="s">
        <v>131</v>
      </c>
      <c r="B13" s="14" t="s">
        <v>23</v>
      </c>
      <c r="C13" s="28" t="s">
        <v>7</v>
      </c>
      <c r="D13" s="29">
        <v>3234</v>
      </c>
      <c r="E13" s="17" t="s">
        <v>24</v>
      </c>
      <c r="F13" s="16">
        <v>23.36</v>
      </c>
    </row>
    <row r="14" spans="1:6" customFormat="1" ht="13.5" customHeight="1" x14ac:dyDescent="0.25">
      <c r="A14" s="14" t="s">
        <v>25</v>
      </c>
      <c r="B14" s="14" t="s">
        <v>26</v>
      </c>
      <c r="C14" s="28" t="s">
        <v>7</v>
      </c>
      <c r="D14" s="29">
        <v>3221</v>
      </c>
      <c r="E14" s="17" t="s">
        <v>16</v>
      </c>
      <c r="F14" s="16">
        <v>139.19999999999999</v>
      </c>
    </row>
    <row r="15" spans="1:6" customFormat="1" ht="13.5" customHeight="1" x14ac:dyDescent="0.25">
      <c r="A15" s="14" t="s">
        <v>27</v>
      </c>
      <c r="B15" s="14" t="s">
        <v>28</v>
      </c>
      <c r="C15" s="28" t="s">
        <v>15</v>
      </c>
      <c r="D15" s="29">
        <v>3238</v>
      </c>
      <c r="E15" s="17" t="s">
        <v>29</v>
      </c>
      <c r="F15" s="16">
        <v>250</v>
      </c>
    </row>
    <row r="16" spans="1:6" customFormat="1" ht="13.5" customHeight="1" x14ac:dyDescent="0.25">
      <c r="A16" s="14" t="s">
        <v>30</v>
      </c>
      <c r="B16" s="14" t="s">
        <v>31</v>
      </c>
      <c r="C16" s="28" t="s">
        <v>15</v>
      </c>
      <c r="D16" s="30">
        <v>3299</v>
      </c>
      <c r="E16" s="18" t="s">
        <v>32</v>
      </c>
      <c r="F16" s="16">
        <v>47</v>
      </c>
    </row>
    <row r="17" spans="1:6" customFormat="1" ht="13.5" customHeight="1" x14ac:dyDescent="0.25">
      <c r="A17" s="14" t="s">
        <v>33</v>
      </c>
      <c r="B17" s="14" t="s">
        <v>34</v>
      </c>
      <c r="C17" s="28" t="s">
        <v>35</v>
      </c>
      <c r="D17" s="30">
        <v>3224</v>
      </c>
      <c r="E17" s="18" t="s">
        <v>137</v>
      </c>
      <c r="F17" s="16">
        <v>49.42</v>
      </c>
    </row>
    <row r="18" spans="1:6" customFormat="1" ht="13.5" customHeight="1" x14ac:dyDescent="0.25">
      <c r="A18" s="14" t="s">
        <v>37</v>
      </c>
      <c r="B18" s="14" t="s">
        <v>151</v>
      </c>
      <c r="C18" s="28" t="s">
        <v>38</v>
      </c>
      <c r="D18" s="29">
        <v>3222</v>
      </c>
      <c r="E18" s="17" t="s">
        <v>12</v>
      </c>
      <c r="F18" s="16">
        <v>215</v>
      </c>
    </row>
    <row r="19" spans="1:6" customFormat="1" ht="13.5" customHeight="1" x14ac:dyDescent="0.25">
      <c r="A19" s="14" t="s">
        <v>39</v>
      </c>
      <c r="B19" s="14" t="s">
        <v>40</v>
      </c>
      <c r="C19" s="28" t="s">
        <v>15</v>
      </c>
      <c r="D19" s="29">
        <v>4221</v>
      </c>
      <c r="E19" s="17" t="s">
        <v>41</v>
      </c>
      <c r="F19" s="16">
        <v>3312.5</v>
      </c>
    </row>
    <row r="20" spans="1:6" customFormat="1" ht="15" x14ac:dyDescent="0.25">
      <c r="A20" s="14" t="s">
        <v>130</v>
      </c>
      <c r="B20" s="14"/>
      <c r="C20" s="28"/>
      <c r="D20" s="30">
        <v>3237</v>
      </c>
      <c r="E20" s="18" t="s">
        <v>42</v>
      </c>
      <c r="F20" s="16">
        <v>3126.82</v>
      </c>
    </row>
    <row r="21" spans="1:6" customFormat="1" ht="13.5" customHeight="1" x14ac:dyDescent="0.25">
      <c r="A21" s="14" t="s">
        <v>43</v>
      </c>
      <c r="B21" s="14" t="s">
        <v>44</v>
      </c>
      <c r="C21" s="28" t="s">
        <v>15</v>
      </c>
      <c r="D21" s="30">
        <v>3295</v>
      </c>
      <c r="E21" s="18" t="s">
        <v>45</v>
      </c>
      <c r="F21" s="16">
        <v>10.62</v>
      </c>
    </row>
    <row r="22" spans="1:6" customFormat="1" ht="13.5" customHeight="1" x14ac:dyDescent="0.25">
      <c r="A22" s="14" t="s">
        <v>46</v>
      </c>
      <c r="B22" s="14" t="s">
        <v>47</v>
      </c>
      <c r="C22" s="28" t="s">
        <v>7</v>
      </c>
      <c r="D22" s="30">
        <v>3227</v>
      </c>
      <c r="E22" s="18" t="s">
        <v>48</v>
      </c>
      <c r="F22" s="16">
        <v>38.25</v>
      </c>
    </row>
    <row r="23" spans="1:6" customFormat="1" ht="13.5" customHeight="1" x14ac:dyDescent="0.25">
      <c r="A23" s="14" t="s">
        <v>33</v>
      </c>
      <c r="B23" s="14" t="s">
        <v>34</v>
      </c>
      <c r="C23" s="28" t="s">
        <v>35</v>
      </c>
      <c r="D23" s="29">
        <v>3224</v>
      </c>
      <c r="E23" s="17" t="s">
        <v>49</v>
      </c>
      <c r="F23" s="16">
        <v>49.42</v>
      </c>
    </row>
    <row r="24" spans="1:6" customFormat="1" ht="13.5" customHeight="1" x14ac:dyDescent="0.25">
      <c r="A24" s="14" t="s">
        <v>50</v>
      </c>
      <c r="B24" s="14" t="s">
        <v>51</v>
      </c>
      <c r="C24" s="28" t="s">
        <v>15</v>
      </c>
      <c r="D24" s="29">
        <v>4241</v>
      </c>
      <c r="E24" s="17" t="s">
        <v>52</v>
      </c>
      <c r="F24" s="16">
        <v>60.54</v>
      </c>
    </row>
    <row r="25" spans="1:6" customFormat="1" ht="13.5" customHeight="1" x14ac:dyDescent="0.25">
      <c r="A25" s="14" t="s">
        <v>53</v>
      </c>
      <c r="B25" s="14" t="s">
        <v>54</v>
      </c>
      <c r="C25" s="28" t="s">
        <v>15</v>
      </c>
      <c r="D25" s="29">
        <v>3222</v>
      </c>
      <c r="E25" s="17" t="s">
        <v>12</v>
      </c>
      <c r="F25" s="16">
        <v>49.43</v>
      </c>
    </row>
    <row r="26" spans="1:6" customFormat="1" ht="13.5" customHeight="1" x14ac:dyDescent="0.25">
      <c r="A26" s="14" t="s">
        <v>53</v>
      </c>
      <c r="B26" s="14" t="s">
        <v>54</v>
      </c>
      <c r="C26" s="28" t="s">
        <v>15</v>
      </c>
      <c r="D26" s="29">
        <v>3222</v>
      </c>
      <c r="E26" s="17" t="s">
        <v>12</v>
      </c>
      <c r="F26" s="16">
        <v>38.26</v>
      </c>
    </row>
    <row r="27" spans="1:6" customFormat="1" ht="25.5" x14ac:dyDescent="0.25">
      <c r="A27" s="14" t="s">
        <v>55</v>
      </c>
      <c r="B27" s="14" t="s">
        <v>56</v>
      </c>
      <c r="C27" s="28" t="s">
        <v>57</v>
      </c>
      <c r="D27" s="29">
        <v>3236</v>
      </c>
      <c r="E27" s="17" t="s">
        <v>58</v>
      </c>
      <c r="F27" s="16">
        <v>25.21</v>
      </c>
    </row>
    <row r="28" spans="1:6" customFormat="1" ht="13.5" customHeight="1" x14ac:dyDescent="0.25">
      <c r="A28" s="14" t="s">
        <v>59</v>
      </c>
      <c r="B28" s="14" t="s">
        <v>60</v>
      </c>
      <c r="C28" s="28" t="s">
        <v>15</v>
      </c>
      <c r="D28" s="29">
        <v>3235</v>
      </c>
      <c r="E28" s="17" t="s">
        <v>61</v>
      </c>
      <c r="F28" s="16">
        <v>16.59</v>
      </c>
    </row>
    <row r="29" spans="1:6" customFormat="1" ht="13.5" customHeight="1" x14ac:dyDescent="0.25">
      <c r="A29" s="14" t="s">
        <v>62</v>
      </c>
      <c r="B29" s="14" t="s">
        <v>63</v>
      </c>
      <c r="C29" s="28" t="s">
        <v>15</v>
      </c>
      <c r="D29" s="29">
        <v>3431</v>
      </c>
      <c r="E29" s="17" t="s">
        <v>64</v>
      </c>
      <c r="F29" s="16">
        <v>136.44</v>
      </c>
    </row>
    <row r="30" spans="1:6" customFormat="1" ht="13.5" customHeight="1" x14ac:dyDescent="0.25">
      <c r="A30" s="14" t="s">
        <v>62</v>
      </c>
      <c r="B30" s="14" t="s">
        <v>63</v>
      </c>
      <c r="C30" s="28" t="s">
        <v>15</v>
      </c>
      <c r="D30" s="29">
        <v>3431</v>
      </c>
      <c r="E30" s="17" t="s">
        <v>64</v>
      </c>
      <c r="F30" s="16">
        <v>16.600000000000001</v>
      </c>
    </row>
    <row r="31" spans="1:6" customFormat="1" ht="13.5" customHeight="1" x14ac:dyDescent="0.25">
      <c r="A31" s="14" t="s">
        <v>62</v>
      </c>
      <c r="B31" s="14" t="s">
        <v>63</v>
      </c>
      <c r="C31" s="28" t="s">
        <v>15</v>
      </c>
      <c r="D31" s="29">
        <v>3431</v>
      </c>
      <c r="E31" s="17" t="s">
        <v>64</v>
      </c>
      <c r="F31" s="16">
        <v>35.31</v>
      </c>
    </row>
    <row r="32" spans="1:6" customFormat="1" ht="13.5" customHeight="1" x14ac:dyDescent="0.25">
      <c r="A32" s="14" t="s">
        <v>53</v>
      </c>
      <c r="B32" s="14" t="s">
        <v>54</v>
      </c>
      <c r="C32" s="28" t="s">
        <v>15</v>
      </c>
      <c r="D32" s="29">
        <v>3222</v>
      </c>
      <c r="E32" s="17" t="s">
        <v>12</v>
      </c>
      <c r="F32" s="16">
        <v>137.46</v>
      </c>
    </row>
    <row r="33" spans="1:6" customFormat="1" ht="13.5" customHeight="1" x14ac:dyDescent="0.25">
      <c r="A33" s="14" t="s">
        <v>53</v>
      </c>
      <c r="B33" s="14" t="s">
        <v>54</v>
      </c>
      <c r="C33" s="28" t="s">
        <v>15</v>
      </c>
      <c r="D33" s="29">
        <v>3222</v>
      </c>
      <c r="E33" s="17" t="s">
        <v>12</v>
      </c>
      <c r="F33" s="16">
        <v>49.95</v>
      </c>
    </row>
    <row r="34" spans="1:6" customFormat="1" ht="13.5" customHeight="1" x14ac:dyDescent="0.25">
      <c r="A34" s="14" t="s">
        <v>65</v>
      </c>
      <c r="B34" s="14" t="s">
        <v>66</v>
      </c>
      <c r="C34" s="28" t="s">
        <v>7</v>
      </c>
      <c r="D34" s="29">
        <v>3235</v>
      </c>
      <c r="E34" s="17" t="s">
        <v>61</v>
      </c>
      <c r="F34" s="16">
        <v>312.88</v>
      </c>
    </row>
    <row r="35" spans="1:6" customFormat="1" ht="13.5" customHeight="1" x14ac:dyDescent="0.25">
      <c r="A35" s="14" t="s">
        <v>67</v>
      </c>
      <c r="B35" s="14" t="s">
        <v>68</v>
      </c>
      <c r="C35" s="28" t="s">
        <v>15</v>
      </c>
      <c r="D35" s="29">
        <v>3237</v>
      </c>
      <c r="E35" s="17" t="s">
        <v>69</v>
      </c>
      <c r="F35" s="16">
        <v>637</v>
      </c>
    </row>
    <row r="36" spans="1:6" customFormat="1" ht="13.5" customHeight="1" x14ac:dyDescent="0.25">
      <c r="A36" s="14" t="s">
        <v>67</v>
      </c>
      <c r="B36" s="14" t="s">
        <v>68</v>
      </c>
      <c r="C36" s="28" t="s">
        <v>15</v>
      </c>
      <c r="D36" s="29">
        <v>3237</v>
      </c>
      <c r="E36" s="17" t="s">
        <v>69</v>
      </c>
      <c r="F36" s="16">
        <v>75.5</v>
      </c>
    </row>
    <row r="37" spans="1:6" customFormat="1" ht="13.5" customHeight="1" x14ac:dyDescent="0.25">
      <c r="A37" s="14" t="s">
        <v>30</v>
      </c>
      <c r="B37" s="14" t="s">
        <v>31</v>
      </c>
      <c r="C37" s="28" t="s">
        <v>15</v>
      </c>
      <c r="D37" s="29">
        <v>3221</v>
      </c>
      <c r="E37" s="17" t="s">
        <v>16</v>
      </c>
      <c r="F37" s="16">
        <v>264.38</v>
      </c>
    </row>
    <row r="38" spans="1:6" customFormat="1" ht="13.5" customHeight="1" x14ac:dyDescent="0.25">
      <c r="A38" s="14" t="s">
        <v>30</v>
      </c>
      <c r="B38" s="14" t="s">
        <v>31</v>
      </c>
      <c r="C38" s="28" t="s">
        <v>15</v>
      </c>
      <c r="D38" s="29">
        <v>3221</v>
      </c>
      <c r="E38" s="17" t="s">
        <v>16</v>
      </c>
      <c r="F38" s="16">
        <v>232.5</v>
      </c>
    </row>
    <row r="39" spans="1:6" customFormat="1" ht="15" customHeight="1" x14ac:dyDescent="0.25">
      <c r="A39" s="14" t="s">
        <v>70</v>
      </c>
      <c r="B39" s="14" t="s">
        <v>71</v>
      </c>
      <c r="C39" s="28" t="s">
        <v>15</v>
      </c>
      <c r="D39" s="30">
        <v>3722</v>
      </c>
      <c r="E39" s="18" t="s">
        <v>72</v>
      </c>
      <c r="F39" s="16">
        <v>950</v>
      </c>
    </row>
    <row r="40" spans="1:6" customFormat="1" ht="13.5" customHeight="1" x14ac:dyDescent="0.25">
      <c r="A40" s="14" t="s">
        <v>73</v>
      </c>
      <c r="B40" s="14" t="s">
        <v>74</v>
      </c>
      <c r="C40" s="28" t="s">
        <v>7</v>
      </c>
      <c r="D40" s="29">
        <v>3232</v>
      </c>
      <c r="E40" s="17" t="s">
        <v>9</v>
      </c>
      <c r="F40" s="16">
        <v>79.63</v>
      </c>
    </row>
    <row r="41" spans="1:6" customFormat="1" ht="13.5" customHeight="1" x14ac:dyDescent="0.25">
      <c r="A41" s="14" t="s">
        <v>25</v>
      </c>
      <c r="B41" s="14" t="s">
        <v>26</v>
      </c>
      <c r="C41" s="28" t="s">
        <v>7</v>
      </c>
      <c r="D41" s="29">
        <v>4221</v>
      </c>
      <c r="E41" s="17" t="s">
        <v>41</v>
      </c>
      <c r="F41" s="16">
        <v>209</v>
      </c>
    </row>
    <row r="42" spans="1:6" customFormat="1" ht="13.5" customHeight="1" x14ac:dyDescent="0.25">
      <c r="A42" s="14" t="s">
        <v>132</v>
      </c>
      <c r="B42" s="14"/>
      <c r="C42" s="28"/>
      <c r="D42" s="30">
        <v>3237</v>
      </c>
      <c r="E42" s="18" t="s">
        <v>42</v>
      </c>
      <c r="F42" s="16">
        <v>343.4</v>
      </c>
    </row>
    <row r="43" spans="1:6" customFormat="1" ht="12.75" customHeight="1" x14ac:dyDescent="0.25">
      <c r="A43" s="14" t="s">
        <v>75</v>
      </c>
      <c r="B43" s="14" t="s">
        <v>76</v>
      </c>
      <c r="C43" s="28" t="s">
        <v>15</v>
      </c>
      <c r="D43" s="30">
        <v>3231</v>
      </c>
      <c r="E43" s="18" t="s">
        <v>138</v>
      </c>
      <c r="F43" s="16">
        <v>428.69</v>
      </c>
    </row>
    <row r="44" spans="1:6" customFormat="1" ht="13.5" customHeight="1" x14ac:dyDescent="0.25">
      <c r="A44" s="14" t="s">
        <v>77</v>
      </c>
      <c r="B44" s="14" t="s">
        <v>78</v>
      </c>
      <c r="C44" s="28" t="s">
        <v>79</v>
      </c>
      <c r="D44" s="29">
        <v>3224</v>
      </c>
      <c r="E44" s="17" t="s">
        <v>49</v>
      </c>
      <c r="F44" s="16">
        <v>142.46</v>
      </c>
    </row>
    <row r="45" spans="1:6" customFormat="1" ht="13.5" customHeight="1" x14ac:dyDescent="0.25">
      <c r="A45" s="14" t="s">
        <v>80</v>
      </c>
      <c r="B45" s="14" t="s">
        <v>81</v>
      </c>
      <c r="C45" s="28" t="s">
        <v>35</v>
      </c>
      <c r="D45" s="29">
        <v>3227</v>
      </c>
      <c r="E45" s="17" t="s">
        <v>48</v>
      </c>
      <c r="F45" s="16">
        <v>32.01</v>
      </c>
    </row>
    <row r="46" spans="1:6" customFormat="1" ht="13.5" customHeight="1" x14ac:dyDescent="0.25">
      <c r="A46" s="14" t="s">
        <v>80</v>
      </c>
      <c r="B46" s="14" t="s">
        <v>81</v>
      </c>
      <c r="C46" s="28" t="s">
        <v>35</v>
      </c>
      <c r="D46" s="29">
        <v>3227</v>
      </c>
      <c r="E46" s="17" t="s">
        <v>48</v>
      </c>
      <c r="F46" s="16">
        <v>249.95</v>
      </c>
    </row>
    <row r="47" spans="1:6" customFormat="1" ht="13.5" customHeight="1" x14ac:dyDescent="0.25">
      <c r="A47" s="14" t="s">
        <v>82</v>
      </c>
      <c r="B47" s="14" t="s">
        <v>83</v>
      </c>
      <c r="C47" s="28" t="s">
        <v>15</v>
      </c>
      <c r="D47" s="29">
        <v>4221</v>
      </c>
      <c r="E47" s="17" t="s">
        <v>41</v>
      </c>
      <c r="F47" s="16">
        <v>543.75</v>
      </c>
    </row>
    <row r="48" spans="1:6" customFormat="1" ht="13.5" customHeight="1" x14ac:dyDescent="0.25">
      <c r="A48" s="14" t="s">
        <v>84</v>
      </c>
      <c r="B48" s="14" t="s">
        <v>85</v>
      </c>
      <c r="C48" s="28" t="s">
        <v>86</v>
      </c>
      <c r="D48" s="29">
        <v>3224</v>
      </c>
      <c r="E48" s="17" t="s">
        <v>49</v>
      </c>
      <c r="F48" s="16">
        <v>79.05</v>
      </c>
    </row>
    <row r="49" spans="1:6" customFormat="1" ht="13.5" customHeight="1" x14ac:dyDescent="0.25">
      <c r="A49" s="14" t="s">
        <v>84</v>
      </c>
      <c r="B49" s="14" t="s">
        <v>85</v>
      </c>
      <c r="C49" s="28" t="s">
        <v>86</v>
      </c>
      <c r="D49" s="29">
        <v>3225</v>
      </c>
      <c r="E49" s="17" t="s">
        <v>21</v>
      </c>
      <c r="F49" s="16">
        <v>50.23</v>
      </c>
    </row>
    <row r="50" spans="1:6" customFormat="1" ht="13.5" customHeight="1" x14ac:dyDescent="0.25">
      <c r="A50" s="14" t="s">
        <v>84</v>
      </c>
      <c r="B50" s="14" t="s">
        <v>85</v>
      </c>
      <c r="C50" s="28" t="s">
        <v>86</v>
      </c>
      <c r="D50" s="29">
        <v>3224</v>
      </c>
      <c r="E50" s="17" t="s">
        <v>49</v>
      </c>
      <c r="F50" s="16">
        <v>35.049999999999997</v>
      </c>
    </row>
    <row r="51" spans="1:6" customFormat="1" ht="15" x14ac:dyDescent="0.25">
      <c r="A51" s="14" t="s">
        <v>133</v>
      </c>
      <c r="B51" s="14"/>
      <c r="C51" s="28"/>
      <c r="D51" s="30">
        <v>3237</v>
      </c>
      <c r="E51" s="18" t="s">
        <v>42</v>
      </c>
      <c r="F51" s="16">
        <v>33.49</v>
      </c>
    </row>
    <row r="52" spans="1:6" customFormat="1" ht="13.5" customHeight="1" x14ac:dyDescent="0.25">
      <c r="A52" s="14" t="s">
        <v>77</v>
      </c>
      <c r="B52" s="14" t="s">
        <v>78</v>
      </c>
      <c r="C52" s="28" t="s">
        <v>79</v>
      </c>
      <c r="D52" s="29">
        <v>3224</v>
      </c>
      <c r="E52" s="17" t="s">
        <v>49</v>
      </c>
      <c r="F52" s="16">
        <v>143.75</v>
      </c>
    </row>
    <row r="53" spans="1:6" customFormat="1" ht="13.5" customHeight="1" x14ac:dyDescent="0.25">
      <c r="A53" s="14" t="s">
        <v>77</v>
      </c>
      <c r="B53" s="14" t="s">
        <v>78</v>
      </c>
      <c r="C53" s="28" t="s">
        <v>79</v>
      </c>
      <c r="D53" s="29">
        <v>3224</v>
      </c>
      <c r="E53" s="17" t="s">
        <v>49</v>
      </c>
      <c r="F53" s="16">
        <v>10.16</v>
      </c>
    </row>
    <row r="54" spans="1:6" customFormat="1" ht="13.5" customHeight="1" x14ac:dyDescent="0.25">
      <c r="A54" s="14" t="s">
        <v>87</v>
      </c>
      <c r="B54" s="14" t="s">
        <v>88</v>
      </c>
      <c r="C54" s="28" t="s">
        <v>15</v>
      </c>
      <c r="D54" s="29">
        <v>3223</v>
      </c>
      <c r="E54" s="17" t="s">
        <v>89</v>
      </c>
      <c r="F54" s="16">
        <v>3849.69</v>
      </c>
    </row>
    <row r="55" spans="1:6" customFormat="1" ht="13.5" customHeight="1" x14ac:dyDescent="0.25">
      <c r="A55" s="14" t="s">
        <v>90</v>
      </c>
      <c r="B55" s="14" t="s">
        <v>91</v>
      </c>
      <c r="C55" s="28" t="s">
        <v>15</v>
      </c>
      <c r="D55" s="29">
        <v>3223</v>
      </c>
      <c r="E55" s="17" t="s">
        <v>89</v>
      </c>
      <c r="F55" s="16">
        <v>1181.3900000000001</v>
      </c>
    </row>
    <row r="56" spans="1:6" customFormat="1" ht="13.5" customHeight="1" x14ac:dyDescent="0.25">
      <c r="A56" s="14" t="s">
        <v>90</v>
      </c>
      <c r="B56" s="14" t="s">
        <v>91</v>
      </c>
      <c r="C56" s="28" t="s">
        <v>15</v>
      </c>
      <c r="D56" s="29">
        <v>3223</v>
      </c>
      <c r="E56" s="17" t="s">
        <v>89</v>
      </c>
      <c r="F56" s="16">
        <v>2100</v>
      </c>
    </row>
    <row r="57" spans="1:6" customFormat="1" ht="13.5" customHeight="1" x14ac:dyDescent="0.25">
      <c r="A57" s="14" t="s">
        <v>65</v>
      </c>
      <c r="B57" s="14" t="s">
        <v>66</v>
      </c>
      <c r="C57" s="28" t="s">
        <v>7</v>
      </c>
      <c r="D57" s="29">
        <v>3221</v>
      </c>
      <c r="E57" s="17" t="s">
        <v>16</v>
      </c>
      <c r="F57" s="16">
        <v>481</v>
      </c>
    </row>
    <row r="58" spans="1:6" customFormat="1" ht="13.5" customHeight="1" x14ac:dyDescent="0.25">
      <c r="A58" s="14" t="s">
        <v>30</v>
      </c>
      <c r="B58" s="14" t="s">
        <v>31</v>
      </c>
      <c r="C58" s="28" t="s">
        <v>15</v>
      </c>
      <c r="D58" s="29">
        <v>3221</v>
      </c>
      <c r="E58" s="17" t="s">
        <v>16</v>
      </c>
      <c r="F58" s="16">
        <v>63.48</v>
      </c>
    </row>
    <row r="59" spans="1:6" customFormat="1" ht="13.5" customHeight="1" x14ac:dyDescent="0.25">
      <c r="A59" s="14" t="s">
        <v>25</v>
      </c>
      <c r="B59" s="14" t="s">
        <v>26</v>
      </c>
      <c r="C59" s="28" t="s">
        <v>7</v>
      </c>
      <c r="D59" s="29">
        <v>3221</v>
      </c>
      <c r="E59" s="17" t="s">
        <v>16</v>
      </c>
      <c r="F59" s="16">
        <v>192.5</v>
      </c>
    </row>
    <row r="60" spans="1:6" customFormat="1" ht="13.5" customHeight="1" x14ac:dyDescent="0.25">
      <c r="A60" s="14" t="s">
        <v>92</v>
      </c>
      <c r="B60" s="14" t="s">
        <v>93</v>
      </c>
      <c r="C60" s="28" t="s">
        <v>15</v>
      </c>
      <c r="D60" s="30">
        <v>3221</v>
      </c>
      <c r="E60" s="18" t="s">
        <v>16</v>
      </c>
      <c r="F60" s="16">
        <v>1058.9000000000001</v>
      </c>
    </row>
    <row r="61" spans="1:6" customFormat="1" ht="13.5" customHeight="1" x14ac:dyDescent="0.25">
      <c r="A61" s="14" t="s">
        <v>17</v>
      </c>
      <c r="B61" s="14" t="s">
        <v>18</v>
      </c>
      <c r="C61" s="28" t="s">
        <v>15</v>
      </c>
      <c r="D61" s="29">
        <v>3222</v>
      </c>
      <c r="E61" s="17" t="s">
        <v>12</v>
      </c>
      <c r="F61" s="16">
        <v>50.33</v>
      </c>
    </row>
    <row r="62" spans="1:6" customFormat="1" ht="13.5" customHeight="1" x14ac:dyDescent="0.25">
      <c r="A62" s="14" t="s">
        <v>17</v>
      </c>
      <c r="B62" s="14" t="s">
        <v>18</v>
      </c>
      <c r="C62" s="28" t="s">
        <v>15</v>
      </c>
      <c r="D62" s="29">
        <v>3222</v>
      </c>
      <c r="E62" s="17" t="s">
        <v>12</v>
      </c>
      <c r="F62" s="16">
        <v>28.48</v>
      </c>
    </row>
    <row r="63" spans="1:6" customFormat="1" ht="13.5" customHeight="1" x14ac:dyDescent="0.25">
      <c r="A63" s="14" t="s">
        <v>17</v>
      </c>
      <c r="B63" s="14" t="s">
        <v>18</v>
      </c>
      <c r="C63" s="28" t="s">
        <v>15</v>
      </c>
      <c r="D63" s="29">
        <v>3221</v>
      </c>
      <c r="E63" s="17" t="s">
        <v>16</v>
      </c>
      <c r="F63" s="16">
        <v>97.42</v>
      </c>
    </row>
    <row r="64" spans="1:6" customFormat="1" ht="13.5" customHeight="1" x14ac:dyDescent="0.25">
      <c r="A64" s="14" t="s">
        <v>17</v>
      </c>
      <c r="B64" s="14" t="s">
        <v>18</v>
      </c>
      <c r="C64" s="28" t="s">
        <v>15</v>
      </c>
      <c r="D64" s="29">
        <v>3222</v>
      </c>
      <c r="E64" s="17" t="s">
        <v>12</v>
      </c>
      <c r="F64" s="16">
        <v>78.739999999999995</v>
      </c>
    </row>
    <row r="65" spans="1:6" customFormat="1" ht="13.5" customHeight="1" x14ac:dyDescent="0.25">
      <c r="A65" s="14" t="s">
        <v>94</v>
      </c>
      <c r="B65" s="14" t="s">
        <v>95</v>
      </c>
      <c r="C65" s="28" t="s">
        <v>7</v>
      </c>
      <c r="D65" s="30">
        <v>3234</v>
      </c>
      <c r="E65" s="18" t="s">
        <v>96</v>
      </c>
      <c r="F65" s="16">
        <v>1264.68</v>
      </c>
    </row>
    <row r="66" spans="1:6" customFormat="1" ht="13.5" customHeight="1" x14ac:dyDescent="0.25">
      <c r="A66" s="14" t="s">
        <v>33</v>
      </c>
      <c r="B66" s="14" t="s">
        <v>34</v>
      </c>
      <c r="C66" s="28" t="s">
        <v>35</v>
      </c>
      <c r="D66" s="30">
        <v>3224</v>
      </c>
      <c r="E66" s="18" t="s">
        <v>137</v>
      </c>
      <c r="F66" s="16">
        <v>12.36</v>
      </c>
    </row>
    <row r="67" spans="1:6" customFormat="1" ht="13.5" customHeight="1" x14ac:dyDescent="0.25">
      <c r="A67" s="14" t="s">
        <v>97</v>
      </c>
      <c r="B67" s="14" t="s">
        <v>98</v>
      </c>
      <c r="C67" s="28" t="s">
        <v>15</v>
      </c>
      <c r="D67" s="29">
        <v>3227</v>
      </c>
      <c r="E67" s="17" t="s">
        <v>48</v>
      </c>
      <c r="F67" s="16">
        <v>132.96</v>
      </c>
    </row>
    <row r="68" spans="1:6" customFormat="1" ht="13.5" customHeight="1" x14ac:dyDescent="0.25">
      <c r="A68" s="14" t="s">
        <v>99</v>
      </c>
      <c r="B68" s="14" t="s">
        <v>100</v>
      </c>
      <c r="C68" s="28" t="s">
        <v>101</v>
      </c>
      <c r="D68" s="29">
        <v>3237</v>
      </c>
      <c r="E68" s="17" t="s">
        <v>69</v>
      </c>
      <c r="F68" s="16">
        <v>31.54</v>
      </c>
    </row>
    <row r="69" spans="1:6" customFormat="1" ht="13.5" customHeight="1" x14ac:dyDescent="0.25">
      <c r="A69" s="14" t="s">
        <v>102</v>
      </c>
      <c r="B69" s="14" t="s">
        <v>103</v>
      </c>
      <c r="C69" s="28" t="s">
        <v>15</v>
      </c>
      <c r="D69" s="29">
        <v>3231</v>
      </c>
      <c r="E69" s="17" t="s">
        <v>104</v>
      </c>
      <c r="F69" s="16">
        <v>54.23</v>
      </c>
    </row>
    <row r="70" spans="1:6" customFormat="1" ht="13.5" customHeight="1" x14ac:dyDescent="0.25">
      <c r="A70" s="14" t="s">
        <v>105</v>
      </c>
      <c r="B70" s="14" t="s">
        <v>106</v>
      </c>
      <c r="C70" s="28" t="s">
        <v>15</v>
      </c>
      <c r="D70" s="29">
        <v>3224</v>
      </c>
      <c r="E70" s="17" t="s">
        <v>49</v>
      </c>
      <c r="F70" s="16">
        <v>31.96</v>
      </c>
    </row>
    <row r="71" spans="1:6" customFormat="1" ht="13.5" customHeight="1" x14ac:dyDescent="0.25">
      <c r="A71" s="14" t="s">
        <v>107</v>
      </c>
      <c r="B71" s="14" t="s">
        <v>108</v>
      </c>
      <c r="C71" s="28" t="s">
        <v>15</v>
      </c>
      <c r="D71" s="29">
        <v>3238</v>
      </c>
      <c r="E71" s="17" t="s">
        <v>29</v>
      </c>
      <c r="F71" s="16">
        <v>2.41</v>
      </c>
    </row>
    <row r="72" spans="1:6" customFormat="1" ht="13.5" customHeight="1" x14ac:dyDescent="0.25">
      <c r="A72" s="14" t="s">
        <v>46</v>
      </c>
      <c r="B72" s="14" t="s">
        <v>47</v>
      </c>
      <c r="C72" s="28" t="s">
        <v>7</v>
      </c>
      <c r="D72" s="29">
        <v>3222</v>
      </c>
      <c r="E72" s="17" t="s">
        <v>12</v>
      </c>
      <c r="F72" s="16">
        <v>41.19</v>
      </c>
    </row>
    <row r="73" spans="1:6" customFormat="1" ht="13.5" customHeight="1" x14ac:dyDescent="0.25">
      <c r="A73" s="14" t="s">
        <v>109</v>
      </c>
      <c r="B73" s="14" t="s">
        <v>110</v>
      </c>
      <c r="C73" s="28" t="s">
        <v>7</v>
      </c>
      <c r="D73" s="29">
        <v>3222</v>
      </c>
      <c r="E73" s="17" t="s">
        <v>12</v>
      </c>
      <c r="F73" s="16">
        <v>120</v>
      </c>
    </row>
    <row r="74" spans="1:6" customFormat="1" ht="13.5" customHeight="1" x14ac:dyDescent="0.25">
      <c r="A74" s="14" t="s">
        <v>111</v>
      </c>
      <c r="B74" s="14" t="s">
        <v>112</v>
      </c>
      <c r="C74" s="28" t="s">
        <v>113</v>
      </c>
      <c r="D74" s="30">
        <v>3224</v>
      </c>
      <c r="E74" s="18" t="s">
        <v>36</v>
      </c>
      <c r="F74" s="16">
        <v>859.52</v>
      </c>
    </row>
    <row r="75" spans="1:6" customFormat="1" ht="13.5" customHeight="1" x14ac:dyDescent="0.25">
      <c r="A75" s="14" t="s">
        <v>13</v>
      </c>
      <c r="B75" s="14" t="s">
        <v>14</v>
      </c>
      <c r="C75" s="28" t="s">
        <v>15</v>
      </c>
      <c r="D75" s="30">
        <v>3222</v>
      </c>
      <c r="E75" s="18" t="s">
        <v>114</v>
      </c>
      <c r="F75" s="16">
        <v>622.54</v>
      </c>
    </row>
    <row r="76" spans="1:6" customFormat="1" ht="13.5" customHeight="1" x14ac:dyDescent="0.25">
      <c r="A76" s="14" t="s">
        <v>115</v>
      </c>
      <c r="B76" s="14" t="s">
        <v>116</v>
      </c>
      <c r="C76" s="28" t="s">
        <v>7</v>
      </c>
      <c r="D76" s="30">
        <v>3299</v>
      </c>
      <c r="E76" s="18" t="s">
        <v>32</v>
      </c>
      <c r="F76" s="16">
        <v>7.55</v>
      </c>
    </row>
    <row r="77" spans="1:6" customFormat="1" ht="13.5" customHeight="1" x14ac:dyDescent="0.25">
      <c r="A77" s="14" t="s">
        <v>117</v>
      </c>
      <c r="B77" s="14" t="s">
        <v>118</v>
      </c>
      <c r="C77" s="28" t="s">
        <v>15</v>
      </c>
      <c r="D77" s="30">
        <v>3232</v>
      </c>
      <c r="E77" s="18" t="s">
        <v>139</v>
      </c>
      <c r="F77" s="16">
        <v>141.01</v>
      </c>
    </row>
    <row r="78" spans="1:6" customFormat="1" ht="13.5" customHeight="1" x14ac:dyDescent="0.25">
      <c r="A78" s="14" t="s">
        <v>13</v>
      </c>
      <c r="B78" s="14" t="s">
        <v>14</v>
      </c>
      <c r="C78" s="28" t="s">
        <v>15</v>
      </c>
      <c r="D78" s="30">
        <v>3222</v>
      </c>
      <c r="E78" s="18" t="s">
        <v>114</v>
      </c>
      <c r="F78" s="16">
        <v>365.44</v>
      </c>
    </row>
    <row r="79" spans="1:6" customFormat="1" ht="16.5" customHeight="1" x14ac:dyDescent="0.25">
      <c r="A79" s="14" t="s">
        <v>119</v>
      </c>
      <c r="B79" s="14" t="s">
        <v>120</v>
      </c>
      <c r="C79" s="28" t="s">
        <v>7</v>
      </c>
      <c r="D79" s="30">
        <v>3299</v>
      </c>
      <c r="E79" s="18" t="s">
        <v>32</v>
      </c>
      <c r="F79" s="16">
        <v>60</v>
      </c>
    </row>
    <row r="80" spans="1:6" customFormat="1" ht="13.5" customHeight="1" x14ac:dyDescent="0.25">
      <c r="A80" s="14" t="s">
        <v>121</v>
      </c>
      <c r="B80" s="14" t="s">
        <v>122</v>
      </c>
      <c r="C80" s="28" t="s">
        <v>101</v>
      </c>
      <c r="D80" s="30">
        <v>3232</v>
      </c>
      <c r="E80" s="18" t="s">
        <v>9</v>
      </c>
      <c r="F80" s="16">
        <v>87.5</v>
      </c>
    </row>
    <row r="81" spans="1:6" customFormat="1" ht="13.5" customHeight="1" x14ac:dyDescent="0.25">
      <c r="A81" s="14" t="s">
        <v>46</v>
      </c>
      <c r="B81" s="14" t="s">
        <v>47</v>
      </c>
      <c r="C81" s="28" t="s">
        <v>7</v>
      </c>
      <c r="D81" s="29">
        <v>3222</v>
      </c>
      <c r="E81" s="17" t="s">
        <v>12</v>
      </c>
      <c r="F81" s="16">
        <v>22.49</v>
      </c>
    </row>
    <row r="82" spans="1:6" customFormat="1" ht="13.5" customHeight="1" x14ac:dyDescent="0.25">
      <c r="A82" s="14" t="s">
        <v>25</v>
      </c>
      <c r="B82" s="14" t="s">
        <v>26</v>
      </c>
      <c r="C82" s="28" t="s">
        <v>7</v>
      </c>
      <c r="D82" s="29">
        <v>3221</v>
      </c>
      <c r="E82" s="17" t="s">
        <v>16</v>
      </c>
      <c r="F82" s="16">
        <v>29.71</v>
      </c>
    </row>
    <row r="83" spans="1:6" customFormat="1" ht="13.5" customHeight="1" x14ac:dyDescent="0.25">
      <c r="A83" s="14" t="s">
        <v>22</v>
      </c>
      <c r="B83" s="14" t="s">
        <v>23</v>
      </c>
      <c r="C83" s="28" t="s">
        <v>7</v>
      </c>
      <c r="D83" s="29">
        <v>3234</v>
      </c>
      <c r="E83" s="17" t="s">
        <v>24</v>
      </c>
      <c r="F83" s="16">
        <v>31.15</v>
      </c>
    </row>
    <row r="84" spans="1:6" customFormat="1" ht="13.5" customHeight="1" x14ac:dyDescent="0.25">
      <c r="A84" s="14" t="s">
        <v>22</v>
      </c>
      <c r="B84" s="14" t="s">
        <v>23</v>
      </c>
      <c r="C84" s="28" t="s">
        <v>7</v>
      </c>
      <c r="D84" s="29">
        <v>3234</v>
      </c>
      <c r="E84" s="17" t="s">
        <v>24</v>
      </c>
      <c r="F84" s="16">
        <v>15.58</v>
      </c>
    </row>
    <row r="85" spans="1:6" customFormat="1" ht="13.5" customHeight="1" x14ac:dyDescent="0.25">
      <c r="A85" s="14" t="s">
        <v>59</v>
      </c>
      <c r="B85" s="14" t="s">
        <v>60</v>
      </c>
      <c r="C85" s="28" t="s">
        <v>15</v>
      </c>
      <c r="D85" s="29">
        <v>3234</v>
      </c>
      <c r="E85" s="17" t="s">
        <v>24</v>
      </c>
      <c r="F85" s="16">
        <v>16.39</v>
      </c>
    </row>
    <row r="86" spans="1:6" customFormat="1" ht="12" customHeight="1" x14ac:dyDescent="0.25">
      <c r="A86" s="14" t="s">
        <v>134</v>
      </c>
      <c r="B86" s="14"/>
      <c r="C86" s="28"/>
      <c r="D86" s="30">
        <v>3237</v>
      </c>
      <c r="E86" s="18" t="s">
        <v>42</v>
      </c>
      <c r="F86" s="16">
        <v>339.84</v>
      </c>
    </row>
    <row r="87" spans="1:6" customFormat="1" ht="12.75" customHeight="1" x14ac:dyDescent="0.25">
      <c r="A87" s="14" t="s">
        <v>135</v>
      </c>
      <c r="B87" s="14"/>
      <c r="C87" s="28"/>
      <c r="D87" s="30">
        <v>3237</v>
      </c>
      <c r="E87" s="18" t="s">
        <v>42</v>
      </c>
      <c r="F87" s="16">
        <v>169.92</v>
      </c>
    </row>
    <row r="88" spans="1:6" customFormat="1" ht="13.5" customHeight="1" x14ac:dyDescent="0.25">
      <c r="A88" s="14" t="s">
        <v>136</v>
      </c>
      <c r="B88" s="14"/>
      <c r="C88" s="28"/>
      <c r="D88" s="30">
        <v>3237</v>
      </c>
      <c r="E88" s="18" t="s">
        <v>42</v>
      </c>
      <c r="F88" s="16">
        <v>42.48</v>
      </c>
    </row>
    <row r="89" spans="1:6" customFormat="1" ht="13.5" customHeight="1" x14ac:dyDescent="0.25">
      <c r="A89" s="14" t="s">
        <v>123</v>
      </c>
      <c r="B89" s="14" t="s">
        <v>124</v>
      </c>
      <c r="C89" s="28" t="s">
        <v>7</v>
      </c>
      <c r="D89" s="29">
        <v>3224</v>
      </c>
      <c r="E89" s="17" t="s">
        <v>49</v>
      </c>
      <c r="F89" s="16">
        <v>83.39</v>
      </c>
    </row>
    <row r="90" spans="1:6" customFormat="1" ht="14.25" customHeight="1" x14ac:dyDescent="0.25">
      <c r="A90" s="14" t="s">
        <v>132</v>
      </c>
      <c r="B90" s="14"/>
      <c r="C90" s="28"/>
      <c r="D90" s="30">
        <v>3237</v>
      </c>
      <c r="E90" s="18" t="s">
        <v>42</v>
      </c>
      <c r="F90" s="16">
        <v>46.4</v>
      </c>
    </row>
    <row r="91" spans="1:6" customFormat="1" ht="15" customHeight="1" x14ac:dyDescent="0.25">
      <c r="A91" s="45" t="s">
        <v>125</v>
      </c>
      <c r="B91" s="46"/>
      <c r="C91" s="46"/>
      <c r="D91" s="46"/>
      <c r="E91" s="47"/>
      <c r="F91" s="48">
        <f>SUM(F7:F90)</f>
        <v>27468.019999999993</v>
      </c>
    </row>
    <row r="96" spans="1:6" ht="15" x14ac:dyDescent="0.2">
      <c r="A96" s="31" t="s">
        <v>140</v>
      </c>
      <c r="B96" s="32"/>
      <c r="C96" s="32"/>
      <c r="D96" s="32"/>
      <c r="E96" s="32"/>
      <c r="F96" s="33"/>
    </row>
    <row r="97" spans="1:6" ht="15.75" x14ac:dyDescent="0.2">
      <c r="A97" s="34" t="s">
        <v>141</v>
      </c>
      <c r="B97" s="35" t="s">
        <v>8</v>
      </c>
      <c r="C97" s="35"/>
      <c r="D97" s="35"/>
      <c r="E97" s="35"/>
      <c r="F97" s="35"/>
    </row>
    <row r="98" spans="1:6" ht="15.75" x14ac:dyDescent="0.2">
      <c r="A98" s="36" t="s">
        <v>142</v>
      </c>
      <c r="B98" s="37" t="s">
        <v>143</v>
      </c>
      <c r="C98" s="37"/>
      <c r="D98" s="37"/>
      <c r="E98" s="37"/>
      <c r="F98" s="37"/>
    </row>
    <row r="99" spans="1:6" ht="15" x14ac:dyDescent="0.2">
      <c r="A99" s="38" t="s">
        <v>144</v>
      </c>
      <c r="B99" s="39" t="s">
        <v>3</v>
      </c>
      <c r="C99" s="39"/>
      <c r="D99" s="39"/>
      <c r="E99" s="39"/>
      <c r="F99" s="39"/>
    </row>
    <row r="100" spans="1:6" ht="15" x14ac:dyDescent="0.25">
      <c r="A100" s="40">
        <f>19650.25+3263.25+46.51+1180.95+39.83+77.25+783.23+25.75+359.38+77.25+1025.77+175128.86+340.91</f>
        <v>201999.19</v>
      </c>
      <c r="B100" s="41" t="s">
        <v>145</v>
      </c>
      <c r="C100" s="41"/>
      <c r="D100" s="41"/>
      <c r="E100" s="41"/>
      <c r="F100" s="41"/>
    </row>
    <row r="101" spans="1:6" ht="15" x14ac:dyDescent="0.25">
      <c r="A101" s="40">
        <f>28896.27+56.25+3242.27+538.45+3.49+194.85+6.57+12.75+129.23+4.25+59.3+12.75+169.23</f>
        <v>33325.660000000011</v>
      </c>
      <c r="B101" s="42" t="s">
        <v>146</v>
      </c>
      <c r="C101" s="42"/>
      <c r="D101" s="42"/>
      <c r="E101" s="42"/>
      <c r="F101" s="42"/>
    </row>
    <row r="102" spans="1:6" ht="15" x14ac:dyDescent="0.25">
      <c r="A102" s="40">
        <f>72.5+574.49+106.51+4868.93</f>
        <v>5622.43</v>
      </c>
      <c r="B102" s="42" t="s">
        <v>147</v>
      </c>
      <c r="C102" s="42"/>
      <c r="D102" s="42"/>
      <c r="E102" s="42"/>
      <c r="F102" s="42"/>
    </row>
    <row r="103" spans="1:6" ht="15" x14ac:dyDescent="0.25">
      <c r="A103" s="40">
        <f>284.7+60+570+517.8+362.18</f>
        <v>1794.68</v>
      </c>
      <c r="B103" s="42" t="s">
        <v>148</v>
      </c>
      <c r="C103" s="42"/>
      <c r="D103" s="42"/>
      <c r="E103" s="42"/>
      <c r="F103" s="42"/>
    </row>
    <row r="104" spans="1:6" ht="15" x14ac:dyDescent="0.25">
      <c r="A104" s="40">
        <f>1281.44</f>
        <v>1281.44</v>
      </c>
      <c r="B104" s="42" t="s">
        <v>149</v>
      </c>
      <c r="C104" s="42"/>
      <c r="D104" s="42"/>
      <c r="E104" s="42"/>
      <c r="F104" s="42"/>
    </row>
    <row r="105" spans="1:6" ht="15" x14ac:dyDescent="0.25">
      <c r="A105" s="43">
        <f>A100+A101+A102+A103+A104</f>
        <v>244023.4</v>
      </c>
      <c r="B105" s="44" t="s">
        <v>150</v>
      </c>
      <c r="C105" s="44"/>
      <c r="D105" s="44"/>
      <c r="E105" s="44"/>
      <c r="F105" s="44"/>
    </row>
    <row r="184" spans="1:6" s="2" customFormat="1" ht="30" customHeight="1" x14ac:dyDescent="0.2">
      <c r="A184" s="3"/>
      <c r="B184" s="5"/>
      <c r="C184" s="6"/>
      <c r="D184" s="5"/>
      <c r="E184" s="3"/>
      <c r="F184" s="4"/>
    </row>
  </sheetData>
  <mergeCells count="15">
    <mergeCell ref="B105:F105"/>
    <mergeCell ref="B100:F100"/>
    <mergeCell ref="B101:F101"/>
    <mergeCell ref="B102:F102"/>
    <mergeCell ref="B103:F103"/>
    <mergeCell ref="B104:F104"/>
    <mergeCell ref="A91:E91"/>
    <mergeCell ref="A96:F96"/>
    <mergeCell ref="B97:F97"/>
    <mergeCell ref="B98:F98"/>
    <mergeCell ref="B99:F99"/>
    <mergeCell ref="A1:D1"/>
    <mergeCell ref="A3:F4"/>
    <mergeCell ref="E5:F5"/>
    <mergeCell ref="D6:E6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Mateja Štuban</cp:lastModifiedBy>
  <cp:lastPrinted>2024-03-04T11:52:46Z</cp:lastPrinted>
  <dcterms:created xsi:type="dcterms:W3CDTF">2015-06-05T18:17:20Z</dcterms:created>
  <dcterms:modified xsi:type="dcterms:W3CDTF">2025-06-16T07:57:52Z</dcterms:modified>
</cp:coreProperties>
</file>