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CF27013C-DE0B-4525-8092-A6385B717C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5" i="1" l="1"/>
  <c r="A99" i="1"/>
  <c r="A95" i="1"/>
  <c r="A96" i="1"/>
  <c r="A98" i="1"/>
  <c r="A100" i="1" l="1"/>
</calcChain>
</file>

<file path=xl/sharedStrings.xml><?xml version="1.0" encoding="utf-8"?>
<sst xmlns="http://schemas.openxmlformats.org/spreadsheetml/2006/main" count="325" uniqueCount="159">
  <si>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</si>
  <si>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</si>
  <si>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</si>
  <si>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ŠIFRA I NAZIV EKONOMSKE KLASIFIKACIJE</t>
  </si>
  <si>
    <t>IZNOS</t>
  </si>
  <si>
    <t>LUX NATUR d.o.o.</t>
  </si>
  <si>
    <t>HR69062123101</t>
  </si>
  <si>
    <t>Zagreb</t>
  </si>
  <si>
    <t>Srednja strukovna škola Velika Gorica</t>
  </si>
  <si>
    <t>Uređaji, strojevi i oprema za ostale namjene</t>
  </si>
  <si>
    <t>ZAGREBAČKA BANKA</t>
  </si>
  <si>
    <t>HR92963223473</t>
  </si>
  <si>
    <t>Bankarske usluge i usluge platnog prometa</t>
  </si>
  <si>
    <t>Javna vatrogasna postrojba Velika Gorica</t>
  </si>
  <si>
    <t>HR84511723065</t>
  </si>
  <si>
    <t>Velika Gorica</t>
  </si>
  <si>
    <t>Usluge tekućeg i investicijskog održavanja</t>
  </si>
  <si>
    <t>Piel d.o.o</t>
  </si>
  <si>
    <t>HR76120956111</t>
  </si>
  <si>
    <t>Split</t>
  </si>
  <si>
    <t>TOP STIL L.M.S.</t>
  </si>
  <si>
    <t>HR88008440714</t>
  </si>
  <si>
    <t>Samobor</t>
  </si>
  <si>
    <t>OSTALI NESPOMENUTI RASHODI POSLOVANJA</t>
  </si>
  <si>
    <t>UNIKOMERC-SERVIS d.o.o.</t>
  </si>
  <si>
    <t>HR78628814293</t>
  </si>
  <si>
    <t>Sitni inventar i autogume</t>
  </si>
  <si>
    <t>ERA-COMMERCE d.o.o.</t>
  </si>
  <si>
    <t>HR28609792467</t>
  </si>
  <si>
    <t>Vrgorac</t>
  </si>
  <si>
    <t>Materijal i dijelovi za tekuće i investicijsko održavanje</t>
  </si>
  <si>
    <t>Teximp Retro d.o.o.</t>
  </si>
  <si>
    <t>HR17360583446</t>
  </si>
  <si>
    <t>PFEIFER -TTI</t>
  </si>
  <si>
    <t>HR38276446136</t>
  </si>
  <si>
    <t>Čakovec</t>
  </si>
  <si>
    <t>ESK CROATIAATEST</t>
  </si>
  <si>
    <t>HR06135698286</t>
  </si>
  <si>
    <t>FIDITAS D.O.O.</t>
  </si>
  <si>
    <t>HR57768389519</t>
  </si>
  <si>
    <t>Sesvete-Kraljevec</t>
  </si>
  <si>
    <t>VG ČISTOĆA</t>
  </si>
  <si>
    <t>HR23915011506</t>
  </si>
  <si>
    <t>KOMUNALNE USLUGE</t>
  </si>
  <si>
    <t>ALCA ZAGREB d.o.o.</t>
  </si>
  <si>
    <t>HR58353015102</t>
  </si>
  <si>
    <t>TRGOVINA IN - RO</t>
  </si>
  <si>
    <t>HR40290444458</t>
  </si>
  <si>
    <t>MATERIJAL I DIJELOVI ZA TEK.I INVES.ODR.</t>
  </si>
  <si>
    <t>EKO PRIJEVOZ D.O.O.</t>
  </si>
  <si>
    <t>HR03750497372</t>
  </si>
  <si>
    <t>OBVEZE ZA OSTALE NAKNADE GRAĐANIMA I KUĆANSTVIMA U NARAVI</t>
  </si>
  <si>
    <t>ZNAMEN</t>
  </si>
  <si>
    <t>HR46756708256</t>
  </si>
  <si>
    <t>MATERIJAL I SIROVINA</t>
  </si>
  <si>
    <t>INTELEKTUALNE I OSOBNE USLUGE (UGOVORI O DJELU i AUTORSKI HONORAR)</t>
  </si>
  <si>
    <t>OBRT ZA PROIZVODNJU I USLUGE  STANEŠIĆ</t>
  </si>
  <si>
    <t>HR90674845928</t>
  </si>
  <si>
    <t>BAUHAUS-ZAGREB k.d.</t>
  </si>
  <si>
    <t>HR71642207963</t>
  </si>
  <si>
    <t>HRVATSKA RADIOTELEVIZIJA</t>
  </si>
  <si>
    <t>HR68419124305</t>
  </si>
  <si>
    <t>PRISTOJBE I NAKNADE</t>
  </si>
  <si>
    <t>AP-SPLIT</t>
  </si>
  <si>
    <t>HR82888704837</t>
  </si>
  <si>
    <t>Intelektualne i osobne usluge</t>
  </si>
  <si>
    <t>ZAGREBELLO SPORT d.o.o.</t>
  </si>
  <si>
    <t>HR74139773915</t>
  </si>
  <si>
    <t>Materijal i sirovine</t>
  </si>
  <si>
    <t>Reprezentacija</t>
  </si>
  <si>
    <t>HEP TOPLINARSTVO</t>
  </si>
  <si>
    <t>HR15907062900</t>
  </si>
  <si>
    <t>Energija</t>
  </si>
  <si>
    <t>BUREK JURA j.d.o.o.</t>
  </si>
  <si>
    <t>HR49301564587</t>
  </si>
  <si>
    <t>HUDEK ZAGREB d.o.o.</t>
  </si>
  <si>
    <t>HR09339430654</t>
  </si>
  <si>
    <t>Zagreb-Dubrava</t>
  </si>
  <si>
    <t>MICROTEAM d.o.o.</t>
  </si>
  <si>
    <t>HR57375677395</t>
  </si>
  <si>
    <t>Uredski materijal i ostali materijalni rashodi</t>
  </si>
  <si>
    <t>HRVATSKA POŠTA d.d.</t>
  </si>
  <si>
    <t>HR87311810356</t>
  </si>
  <si>
    <t>Usluge telefona, pošte i prijevoza</t>
  </si>
  <si>
    <t>FINANCIJSKA AGENCIJA</t>
  </si>
  <si>
    <t>HR85821130368</t>
  </si>
  <si>
    <t>Računalne usluge</t>
  </si>
  <si>
    <t>MOJA KNJIGA KATARINA ZRINSKI D.O.O.</t>
  </si>
  <si>
    <t>HR13653700851</t>
  </si>
  <si>
    <t>Varaždin</t>
  </si>
  <si>
    <t>Knjige</t>
  </si>
  <si>
    <t>KSU COMPANY</t>
  </si>
  <si>
    <t>HR34976993601</t>
  </si>
  <si>
    <t>Zakupnine i najamnine</t>
  </si>
  <si>
    <t>FORTIUS INFO D.O.O.</t>
  </si>
  <si>
    <t>HR15956530643</t>
  </si>
  <si>
    <t>KONZUM  plus d.o.o.</t>
  </si>
  <si>
    <t>HR29955634590</t>
  </si>
  <si>
    <t>HEP OPSKRBA D.O.O.</t>
  </si>
  <si>
    <t>HR63073332379</t>
  </si>
  <si>
    <t>BANIĆ-PROMET D.O.O.</t>
  </si>
  <si>
    <t>HR38242813912</t>
  </si>
  <si>
    <t>NARODNE NOVINE d.d.</t>
  </si>
  <si>
    <t>HR64546066176</t>
  </si>
  <si>
    <t>FERING FIT d.o.o.</t>
  </si>
  <si>
    <t>HR18019882152</t>
  </si>
  <si>
    <t>TBD-PROMET d.o.o.</t>
  </si>
  <si>
    <t>HR51962683285</t>
  </si>
  <si>
    <t>Sisak</t>
  </si>
  <si>
    <t>Službena, radna i zaštitna odjeća i obuća</t>
  </si>
  <si>
    <t>COMET d.o.o.</t>
  </si>
  <si>
    <t>HR48249084626</t>
  </si>
  <si>
    <t>Novi Marof</t>
  </si>
  <si>
    <t>Sitni inventar i auto gume</t>
  </si>
  <si>
    <t>CELPRO D.O.O.</t>
  </si>
  <si>
    <t>HR17362120190</t>
  </si>
  <si>
    <t>Donja Lomnica</t>
  </si>
  <si>
    <t>SPAR HRVATSKA d.o.o.</t>
  </si>
  <si>
    <t>HR46108893754</t>
  </si>
  <si>
    <t>HRVATSKI  TELEKOM  D.D.</t>
  </si>
  <si>
    <t>HR81793146560</t>
  </si>
  <si>
    <t>USLUGE TELEFONA,POŠTE I PRIJEVOZA</t>
  </si>
  <si>
    <t>VG VODOOPSKRBA D.O.O.</t>
  </si>
  <si>
    <t>HR62462242629</t>
  </si>
  <si>
    <t>IKEA HRVATSKA d.o.o.</t>
  </si>
  <si>
    <t>HR21523879111</t>
  </si>
  <si>
    <t>TAPESS  D.O.O.</t>
  </si>
  <si>
    <t>HR22248533094</t>
  </si>
  <si>
    <t>Kastav</t>
  </si>
  <si>
    <t>INTERSPORT-H D.O.O.</t>
  </si>
  <si>
    <t>HR87301734795</t>
  </si>
  <si>
    <t>Sesvete</t>
  </si>
  <si>
    <t>NP USLUGE OBRT ZA TELEKOMUNIKACIJE</t>
  </si>
  <si>
    <t>HR19682581778</t>
  </si>
  <si>
    <t>Lekenik</t>
  </si>
  <si>
    <t>USLUGE TEKUĆEG I INVESTICIJSKOG ODRŽAV.</t>
  </si>
  <si>
    <t>LASER-PRODAJA</t>
  </si>
  <si>
    <t>HR00458191589</t>
  </si>
  <si>
    <t>UKUPNO</t>
  </si>
  <si>
    <t>(razdoblje 01.06.2025.-30.06.2025.)</t>
  </si>
  <si>
    <t>SJEDIŠTE PRIMATELJA</t>
  </si>
  <si>
    <t>LUKŠIĆ HELENA</t>
  </si>
  <si>
    <t>ORELJ NADA</t>
  </si>
  <si>
    <t>JANJEČIĆ DARKO</t>
  </si>
  <si>
    <t>CEROVSKI VINKO</t>
  </si>
  <si>
    <t>PILKO KRUNOSLAV</t>
  </si>
  <si>
    <t>KATEGORIJA 2</t>
  </si>
  <si>
    <t>OBVEZNIK:</t>
  </si>
  <si>
    <t xml:space="preserve">ADRESA: </t>
  </si>
  <si>
    <t>Velika Gorica, Ulica kralja S. Tomaševića 21</t>
  </si>
  <si>
    <t>ISPLAĆENI IZNOS</t>
  </si>
  <si>
    <t>3111        BRUTO PLAĆE ZA REDOVAN RAD</t>
  </si>
  <si>
    <t>3132        DOPRINOS NA BRUTO</t>
  </si>
  <si>
    <t xml:space="preserve">3212        PRIJEVOZ S POSLA I NA POSAO </t>
  </si>
  <si>
    <t>3211        SLUŽBENA PUTOVANJA</t>
  </si>
  <si>
    <t>3121        OSTALI RASHODI ZA ZAPOSLENE</t>
  </si>
  <si>
    <t>UKUPNO ZA LIPANJ 2025.</t>
  </si>
  <si>
    <t>OBVEZNIK: Srednja strukovna škola Velika Gorica</t>
  </si>
  <si>
    <t>ADRESA: Kralja Stjepana Tomaševića 21, 10410 Velika Gorica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</si>
</sst>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5" fillId="0" borderId="0"/>
  </cellStyleXfs>
  <cellXfs count="51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7" fillId="3" borderId="0" xfId="0" applyFont="1" applyFill="1" applyAlignment="1">
      <alignment horizontal="left" vertical="center" wrapText="1"/>
    </xf>
    <xf numFmtId="4" fontId="8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49" fontId="7" fillId="3" borderId="0" xfId="0" applyNumberFormat="1" applyFont="1" applyFill="1" applyAlignment="1">
      <alignment horizontal="left" vertical="center" wrapText="1"/>
    </xf>
    <xf numFmtId="49" fontId="7" fillId="3" borderId="0" xfId="0" applyNumberFormat="1" applyFont="1" applyFill="1" applyAlignment="1">
      <alignment horizontal="left" vertical="center" wrapText="1" indent="1"/>
    </xf>
    <xf numFmtId="49" fontId="8" fillId="3" borderId="0" xfId="0" applyNumberFormat="1" applyFont="1" applyFill="1" applyAlignment="1">
      <alignment vertical="center" wrapText="1"/>
    </xf>
    <xf numFmtId="4" fontId="8" fillId="3" borderId="0" xfId="0" applyNumberFormat="1" applyFont="1" applyFill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left" vertical="center" wrapText="1" indent="1"/>
    </xf>
    <xf numFmtId="0" fontId="8" fillId="3" borderId="0" xfId="0" applyFont="1" applyFill="1" applyBorder="1" applyAlignment="1">
      <alignment horizontal="left" vertical="center" wrapText="1"/>
    </xf>
    <xf numFmtId="49" fontId="7" fillId="3" borderId="0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4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3"/>
  <sheetViews>
    <sheetView tabSelected="1" zoomScale="150" zoomScaleNormal="150" workbookViewId="0">
      <selection sqref="A1:D1"/>
    </sheetView>
  </sheetViews>
  <sheetFormatPr defaultColWidth="8.85546875" defaultRowHeight="12.75" x14ac:dyDescent="0.2"/>
  <cols>
    <col min="1" max="1" width="35.5703125" style="3" customWidth="1"/>
    <col min="2" max="2" width="13.5703125" style="5" customWidth="1"/>
    <col min="3" max="3" width="14.5703125" style="6" customWidth="1"/>
    <col min="4" max="4" width="6.5703125" style="33" customWidth="1"/>
    <col min="5" max="5" width="37.5703125" style="3" customWidth="1"/>
    <col min="6" max="6" width="13.5703125" style="4" customWidth="1"/>
    <col min="7" max="7" width="8.85546875" style="1" customWidth="1"/>
    <col min="8" max="16384" width="8.85546875" style="1"/>
  </cols>
  <sheetData>
    <row r="1" spans="1:6" customFormat="1" ht="20.100000000000001" customHeight="1" x14ac:dyDescent="0.25">
      <c r="A1" s="7" t="s">
        <v>157</v>
      </c>
      <c r="B1" s="7"/>
      <c r="C1" s="7"/>
      <c r="D1" s="7"/>
      <c r="E1" s="8"/>
      <c r="F1" s="8"/>
    </row>
    <row r="2" spans="1:6" customFormat="1" ht="20.100000000000001" customHeight="1" x14ac:dyDescent="0.25">
      <c r="A2" s="9" t="s">
        <v>158</v>
      </c>
      <c r="B2" s="10"/>
      <c r="C2" s="11"/>
      <c r="D2" s="29"/>
      <c r="E2" s="12"/>
      <c r="F2" s="13"/>
    </row>
    <row r="3" spans="1:6" customFormat="1" ht="12" customHeight="1" x14ac:dyDescent="0.25">
      <c r="A3" s="14" t="s">
        <v>0</v>
      </c>
      <c r="B3" s="14"/>
      <c r="C3" s="14"/>
      <c r="D3" s="14"/>
      <c r="E3" s="14"/>
      <c r="F3" s="14"/>
    </row>
    <row r="4" spans="1:6" customFormat="1" ht="24.95" customHeight="1" x14ac:dyDescent="0.25">
      <c r="A4" s="14"/>
      <c r="B4" s="14"/>
      <c r="C4" s="14"/>
      <c r="D4" s="14"/>
      <c r="E4" s="14"/>
      <c r="F4" s="14"/>
    </row>
    <row r="5" spans="1:6" customFormat="1" ht="19.5" customHeight="1" x14ac:dyDescent="0.25">
      <c r="A5" s="24"/>
      <c r="B5" s="25"/>
      <c r="C5" s="24"/>
      <c r="D5" s="30"/>
      <c r="E5" s="26" t="s">
        <v>139</v>
      </c>
      <c r="F5" s="26"/>
    </row>
    <row r="6" spans="1:6" s="2" customFormat="1" ht="25.5" x14ac:dyDescent="0.25">
      <c r="A6" s="21" t="s">
        <v>1</v>
      </c>
      <c r="B6" s="22" t="s">
        <v>2</v>
      </c>
      <c r="C6" s="21" t="s">
        <v>140</v>
      </c>
      <c r="D6" s="27" t="s">
        <v>3</v>
      </c>
      <c r="E6" s="27"/>
      <c r="F6" s="28" t="s">
        <v>4</v>
      </c>
    </row>
    <row r="7" spans="1:6" customFormat="1" ht="13.5" customHeight="1" x14ac:dyDescent="0.25">
      <c r="A7" s="15" t="s">
        <v>5</v>
      </c>
      <c r="B7" s="15" t="s">
        <v>6</v>
      </c>
      <c r="C7" s="16" t="s">
        <v>7</v>
      </c>
      <c r="D7" s="16">
        <v>4227</v>
      </c>
      <c r="E7" s="17" t="s">
        <v>9</v>
      </c>
      <c r="F7" s="18">
        <v>9975.0300000000007</v>
      </c>
    </row>
    <row r="8" spans="1:6" customFormat="1" ht="13.5" customHeight="1" x14ac:dyDescent="0.25">
      <c r="A8" s="15" t="s">
        <v>10</v>
      </c>
      <c r="B8" s="15" t="s">
        <v>11</v>
      </c>
      <c r="C8" s="16" t="s">
        <v>7</v>
      </c>
      <c r="D8" s="31">
        <v>3431</v>
      </c>
      <c r="E8" s="19" t="s">
        <v>12</v>
      </c>
      <c r="F8" s="18">
        <v>175.05</v>
      </c>
    </row>
    <row r="9" spans="1:6" customFormat="1" ht="13.5" customHeight="1" x14ac:dyDescent="0.25">
      <c r="A9" s="15" t="s">
        <v>10</v>
      </c>
      <c r="B9" s="15" t="s">
        <v>11</v>
      </c>
      <c r="C9" s="16" t="s">
        <v>7</v>
      </c>
      <c r="D9" s="31">
        <v>3431</v>
      </c>
      <c r="E9" s="19" t="s">
        <v>12</v>
      </c>
      <c r="F9" s="18">
        <v>16.600000000000001</v>
      </c>
    </row>
    <row r="10" spans="1:6" customFormat="1" ht="13.5" customHeight="1" x14ac:dyDescent="0.25">
      <c r="A10" s="15" t="s">
        <v>10</v>
      </c>
      <c r="B10" s="15" t="s">
        <v>11</v>
      </c>
      <c r="C10" s="16" t="s">
        <v>7</v>
      </c>
      <c r="D10" s="31">
        <v>3431</v>
      </c>
      <c r="E10" s="19" t="s">
        <v>12</v>
      </c>
      <c r="F10" s="18">
        <v>37.840000000000003</v>
      </c>
    </row>
    <row r="11" spans="1:6" customFormat="1" ht="13.5" customHeight="1" x14ac:dyDescent="0.25">
      <c r="A11" s="15" t="s">
        <v>13</v>
      </c>
      <c r="B11" s="15" t="s">
        <v>14</v>
      </c>
      <c r="C11" s="16" t="s">
        <v>15</v>
      </c>
      <c r="D11" s="31">
        <v>3232</v>
      </c>
      <c r="E11" s="19" t="s">
        <v>16</v>
      </c>
      <c r="F11" s="18">
        <v>79.63</v>
      </c>
    </row>
    <row r="12" spans="1:6" customFormat="1" ht="13.5" customHeight="1" x14ac:dyDescent="0.25">
      <c r="A12" s="15" t="s">
        <v>17</v>
      </c>
      <c r="B12" s="15" t="s">
        <v>18</v>
      </c>
      <c r="C12" s="16" t="s">
        <v>19</v>
      </c>
      <c r="D12" s="31">
        <v>3232</v>
      </c>
      <c r="E12" s="19" t="s">
        <v>16</v>
      </c>
      <c r="F12" s="18">
        <v>87.5</v>
      </c>
    </row>
    <row r="13" spans="1:6" customFormat="1" ht="13.5" customHeight="1" x14ac:dyDescent="0.25">
      <c r="A13" s="15" t="s">
        <v>20</v>
      </c>
      <c r="B13" s="15" t="s">
        <v>21</v>
      </c>
      <c r="C13" s="16" t="s">
        <v>22</v>
      </c>
      <c r="D13" s="32">
        <v>3299</v>
      </c>
      <c r="E13" s="20" t="s">
        <v>23</v>
      </c>
      <c r="F13" s="18">
        <v>57.36</v>
      </c>
    </row>
    <row r="14" spans="1:6" customFormat="1" ht="13.5" customHeight="1" x14ac:dyDescent="0.25">
      <c r="A14" s="15" t="s">
        <v>24</v>
      </c>
      <c r="B14" s="15" t="s">
        <v>25</v>
      </c>
      <c r="C14" s="16" t="s">
        <v>15</v>
      </c>
      <c r="D14" s="32">
        <v>3225</v>
      </c>
      <c r="E14" s="20" t="s">
        <v>26</v>
      </c>
      <c r="F14" s="18">
        <v>388.35</v>
      </c>
    </row>
    <row r="15" spans="1:6" customFormat="1" ht="25.5" x14ac:dyDescent="0.25">
      <c r="A15" s="15" t="s">
        <v>27</v>
      </c>
      <c r="B15" s="15" t="s">
        <v>28</v>
      </c>
      <c r="C15" s="16" t="s">
        <v>29</v>
      </c>
      <c r="D15" s="32">
        <v>3224</v>
      </c>
      <c r="E15" s="20" t="s">
        <v>30</v>
      </c>
      <c r="F15" s="18">
        <v>136.88999999999999</v>
      </c>
    </row>
    <row r="16" spans="1:6" customFormat="1" ht="25.5" x14ac:dyDescent="0.25">
      <c r="A16" s="15" t="s">
        <v>31</v>
      </c>
      <c r="B16" s="15" t="s">
        <v>32</v>
      </c>
      <c r="C16" s="16" t="s">
        <v>7</v>
      </c>
      <c r="D16" s="32">
        <v>3224</v>
      </c>
      <c r="E16" s="20" t="s">
        <v>30</v>
      </c>
      <c r="F16" s="18">
        <v>1381.48</v>
      </c>
    </row>
    <row r="17" spans="1:6" customFormat="1" ht="25.5" x14ac:dyDescent="0.25">
      <c r="A17" s="15" t="s">
        <v>33</v>
      </c>
      <c r="B17" s="15" t="s">
        <v>34</v>
      </c>
      <c r="C17" s="16" t="s">
        <v>35</v>
      </c>
      <c r="D17" s="32">
        <v>3224</v>
      </c>
      <c r="E17" s="20" t="s">
        <v>30</v>
      </c>
      <c r="F17" s="18">
        <v>1241.1099999999999</v>
      </c>
    </row>
    <row r="18" spans="1:6" customFormat="1" ht="13.5" customHeight="1" x14ac:dyDescent="0.25">
      <c r="A18" s="15" t="s">
        <v>36</v>
      </c>
      <c r="B18" s="15" t="s">
        <v>37</v>
      </c>
      <c r="C18" s="16" t="s">
        <v>7</v>
      </c>
      <c r="D18" s="32">
        <v>3232</v>
      </c>
      <c r="E18" s="20" t="s">
        <v>16</v>
      </c>
      <c r="F18" s="18">
        <v>850</v>
      </c>
    </row>
    <row r="19" spans="1:6" customFormat="1" ht="13.5" customHeight="1" x14ac:dyDescent="0.25">
      <c r="A19" s="15" t="s">
        <v>38</v>
      </c>
      <c r="B19" s="15" t="s">
        <v>39</v>
      </c>
      <c r="C19" s="16" t="s">
        <v>40</v>
      </c>
      <c r="D19" s="32">
        <v>3232</v>
      </c>
      <c r="E19" s="20" t="s">
        <v>16</v>
      </c>
      <c r="F19" s="18">
        <v>562.5</v>
      </c>
    </row>
    <row r="20" spans="1:6" customFormat="1" ht="13.5" customHeight="1" x14ac:dyDescent="0.25">
      <c r="A20" s="15" t="s">
        <v>31</v>
      </c>
      <c r="B20" s="15" t="s">
        <v>32</v>
      </c>
      <c r="C20" s="16" t="s">
        <v>7</v>
      </c>
      <c r="D20" s="32">
        <v>4227</v>
      </c>
      <c r="E20" s="20" t="s">
        <v>9</v>
      </c>
      <c r="F20" s="18">
        <v>581.14</v>
      </c>
    </row>
    <row r="21" spans="1:6" customFormat="1" ht="13.5" customHeight="1" x14ac:dyDescent="0.25">
      <c r="A21" s="15" t="s">
        <v>41</v>
      </c>
      <c r="B21" s="15" t="s">
        <v>42</v>
      </c>
      <c r="C21" s="16" t="s">
        <v>15</v>
      </c>
      <c r="D21" s="32">
        <v>3234</v>
      </c>
      <c r="E21" s="20" t="s">
        <v>43</v>
      </c>
      <c r="F21" s="18">
        <v>806.36</v>
      </c>
    </row>
    <row r="22" spans="1:6" customFormat="1" ht="13.5" customHeight="1" x14ac:dyDescent="0.25">
      <c r="A22" s="15" t="s">
        <v>44</v>
      </c>
      <c r="B22" s="15" t="s">
        <v>45</v>
      </c>
      <c r="C22" s="16" t="s">
        <v>7</v>
      </c>
      <c r="D22" s="32">
        <v>3299</v>
      </c>
      <c r="E22" s="20" t="s">
        <v>23</v>
      </c>
      <c r="F22" s="18">
        <v>138.03</v>
      </c>
    </row>
    <row r="23" spans="1:6" customFormat="1" ht="13.5" customHeight="1" x14ac:dyDescent="0.25">
      <c r="A23" s="15" t="s">
        <v>46</v>
      </c>
      <c r="B23" s="15" t="s">
        <v>47</v>
      </c>
      <c r="C23" s="16" t="s">
        <v>15</v>
      </c>
      <c r="D23" s="32">
        <v>3224</v>
      </c>
      <c r="E23" s="20" t="s">
        <v>48</v>
      </c>
      <c r="F23" s="18">
        <v>143.02000000000001</v>
      </c>
    </row>
    <row r="24" spans="1:6" customFormat="1" ht="25.5" x14ac:dyDescent="0.25">
      <c r="A24" s="15" t="s">
        <v>49</v>
      </c>
      <c r="B24" s="15" t="s">
        <v>50</v>
      </c>
      <c r="C24" s="16" t="s">
        <v>7</v>
      </c>
      <c r="D24" s="32">
        <v>3722</v>
      </c>
      <c r="E24" s="20" t="s">
        <v>51</v>
      </c>
      <c r="F24" s="18">
        <v>800</v>
      </c>
    </row>
    <row r="25" spans="1:6" customFormat="1" ht="13.5" customHeight="1" x14ac:dyDescent="0.25">
      <c r="A25" s="15" t="s">
        <v>52</v>
      </c>
      <c r="B25" s="15" t="s">
        <v>53</v>
      </c>
      <c r="C25" s="16" t="s">
        <v>7</v>
      </c>
      <c r="D25" s="32">
        <v>3222</v>
      </c>
      <c r="E25" s="20" t="s">
        <v>54</v>
      </c>
      <c r="F25" s="18">
        <v>81.95</v>
      </c>
    </row>
    <row r="26" spans="1:6" customFormat="1" ht="24" x14ac:dyDescent="0.25">
      <c r="A26" s="15" t="s">
        <v>141</v>
      </c>
      <c r="B26" s="15"/>
      <c r="C26" s="16"/>
      <c r="D26" s="32">
        <v>32371</v>
      </c>
      <c r="E26" s="20" t="s">
        <v>55</v>
      </c>
      <c r="F26" s="18">
        <v>194.04</v>
      </c>
    </row>
    <row r="27" spans="1:6" customFormat="1" ht="25.5" x14ac:dyDescent="0.25">
      <c r="A27" s="15" t="s">
        <v>56</v>
      </c>
      <c r="B27" s="15" t="s">
        <v>57</v>
      </c>
      <c r="C27" s="16" t="s">
        <v>15</v>
      </c>
      <c r="D27" s="32">
        <v>3232</v>
      </c>
      <c r="E27" s="20" t="s">
        <v>16</v>
      </c>
      <c r="F27" s="18">
        <v>8500</v>
      </c>
    </row>
    <row r="28" spans="1:6" customFormat="1" ht="25.5" x14ac:dyDescent="0.25">
      <c r="A28" s="15" t="s">
        <v>58</v>
      </c>
      <c r="B28" s="15" t="s">
        <v>59</v>
      </c>
      <c r="C28" s="16" t="s">
        <v>7</v>
      </c>
      <c r="D28" s="32">
        <v>3299</v>
      </c>
      <c r="E28" s="20" t="s">
        <v>23</v>
      </c>
      <c r="F28" s="18">
        <v>339.1</v>
      </c>
    </row>
    <row r="29" spans="1:6" customFormat="1" ht="25.5" x14ac:dyDescent="0.25">
      <c r="A29" s="15" t="s">
        <v>58</v>
      </c>
      <c r="B29" s="15" t="s">
        <v>59</v>
      </c>
      <c r="C29" s="16" t="s">
        <v>7</v>
      </c>
      <c r="D29" s="32">
        <v>3299</v>
      </c>
      <c r="E29" s="20" t="s">
        <v>23</v>
      </c>
      <c r="F29" s="18">
        <v>93.73</v>
      </c>
    </row>
    <row r="30" spans="1:6" customFormat="1" ht="25.5" x14ac:dyDescent="0.25">
      <c r="A30" s="15" t="s">
        <v>60</v>
      </c>
      <c r="B30" s="15" t="s">
        <v>61</v>
      </c>
      <c r="C30" s="16" t="s">
        <v>7</v>
      </c>
      <c r="D30" s="32">
        <v>3295</v>
      </c>
      <c r="E30" s="20" t="s">
        <v>62</v>
      </c>
      <c r="F30" s="18">
        <v>10.62</v>
      </c>
    </row>
    <row r="31" spans="1:6" customFormat="1" ht="25.5" x14ac:dyDescent="0.25">
      <c r="A31" s="15" t="s">
        <v>27</v>
      </c>
      <c r="B31" s="15" t="s">
        <v>28</v>
      </c>
      <c r="C31" s="16" t="s">
        <v>29</v>
      </c>
      <c r="D31" s="32">
        <v>3224</v>
      </c>
      <c r="E31" s="20" t="s">
        <v>30</v>
      </c>
      <c r="F31" s="18">
        <v>92.45</v>
      </c>
    </row>
    <row r="32" spans="1:6" customFormat="1" ht="25.5" x14ac:dyDescent="0.25">
      <c r="A32" s="15" t="s">
        <v>27</v>
      </c>
      <c r="B32" s="15" t="s">
        <v>28</v>
      </c>
      <c r="C32" s="16" t="s">
        <v>29</v>
      </c>
      <c r="D32" s="32">
        <v>3224</v>
      </c>
      <c r="E32" s="20" t="s">
        <v>30</v>
      </c>
      <c r="F32" s="18">
        <v>39.630000000000003</v>
      </c>
    </row>
    <row r="33" spans="1:6" customFormat="1" ht="13.5" customHeight="1" x14ac:dyDescent="0.25">
      <c r="A33" s="15" t="s">
        <v>63</v>
      </c>
      <c r="B33" s="15" t="s">
        <v>64</v>
      </c>
      <c r="C33" s="16" t="s">
        <v>19</v>
      </c>
      <c r="D33" s="32">
        <v>3237</v>
      </c>
      <c r="E33" s="20" t="s">
        <v>65</v>
      </c>
      <c r="F33" s="18">
        <v>31.54</v>
      </c>
    </row>
    <row r="34" spans="1:6" customFormat="1" ht="13.5" customHeight="1" x14ac:dyDescent="0.25">
      <c r="A34" s="15" t="s">
        <v>66</v>
      </c>
      <c r="B34" s="15" t="s">
        <v>67</v>
      </c>
      <c r="C34" s="16" t="s">
        <v>15</v>
      </c>
      <c r="D34" s="32">
        <v>3222</v>
      </c>
      <c r="E34" s="20" t="s">
        <v>68</v>
      </c>
      <c r="F34" s="18">
        <v>7.69</v>
      </c>
    </row>
    <row r="35" spans="1:6" customFormat="1" ht="13.5" customHeight="1" x14ac:dyDescent="0.25">
      <c r="A35" s="15" t="s">
        <v>66</v>
      </c>
      <c r="B35" s="15" t="s">
        <v>67</v>
      </c>
      <c r="C35" s="16" t="s">
        <v>15</v>
      </c>
      <c r="D35" s="32">
        <v>3222</v>
      </c>
      <c r="E35" s="20" t="s">
        <v>68</v>
      </c>
      <c r="F35" s="18">
        <v>56.06</v>
      </c>
    </row>
    <row r="36" spans="1:6" customFormat="1" ht="13.5" customHeight="1" x14ac:dyDescent="0.25">
      <c r="A36" s="15" t="s">
        <v>66</v>
      </c>
      <c r="B36" s="15" t="s">
        <v>67</v>
      </c>
      <c r="C36" s="16" t="s">
        <v>15</v>
      </c>
      <c r="D36" s="32">
        <v>3293</v>
      </c>
      <c r="E36" s="20" t="s">
        <v>69</v>
      </c>
      <c r="F36" s="18">
        <v>133.06</v>
      </c>
    </row>
    <row r="37" spans="1:6" customFormat="1" ht="13.5" customHeight="1" x14ac:dyDescent="0.25">
      <c r="A37" s="15" t="s">
        <v>70</v>
      </c>
      <c r="B37" s="15" t="s">
        <v>71</v>
      </c>
      <c r="C37" s="16" t="s">
        <v>7</v>
      </c>
      <c r="D37" s="32">
        <v>3223</v>
      </c>
      <c r="E37" s="20" t="s">
        <v>72</v>
      </c>
      <c r="F37" s="18">
        <v>2143.5500000000002</v>
      </c>
    </row>
    <row r="38" spans="1:6" customFormat="1" ht="13.5" customHeight="1" x14ac:dyDescent="0.25">
      <c r="A38" s="15" t="s">
        <v>73</v>
      </c>
      <c r="B38" s="15" t="s">
        <v>74</v>
      </c>
      <c r="C38" s="16" t="s">
        <v>15</v>
      </c>
      <c r="D38" s="32">
        <v>3222</v>
      </c>
      <c r="E38" s="20" t="s">
        <v>68</v>
      </c>
      <c r="F38" s="18">
        <v>105</v>
      </c>
    </row>
    <row r="39" spans="1:6" customFormat="1" ht="24" x14ac:dyDescent="0.25">
      <c r="A39" s="15" t="s">
        <v>142</v>
      </c>
      <c r="B39" s="15"/>
      <c r="C39" s="16"/>
      <c r="D39" s="32">
        <v>32371</v>
      </c>
      <c r="E39" s="20" t="s">
        <v>55</v>
      </c>
      <c r="F39" s="18">
        <v>388.19</v>
      </c>
    </row>
    <row r="40" spans="1:6" customFormat="1" ht="13.5" customHeight="1" x14ac:dyDescent="0.25">
      <c r="A40" s="15" t="s">
        <v>75</v>
      </c>
      <c r="B40" s="15" t="s">
        <v>76</v>
      </c>
      <c r="C40" s="16" t="s">
        <v>77</v>
      </c>
      <c r="D40" s="32">
        <v>4227</v>
      </c>
      <c r="E40" s="20" t="s">
        <v>9</v>
      </c>
      <c r="F40" s="18">
        <v>112</v>
      </c>
    </row>
    <row r="41" spans="1:6" customFormat="1" ht="13.5" customHeight="1" x14ac:dyDescent="0.25">
      <c r="A41" s="15" t="s">
        <v>78</v>
      </c>
      <c r="B41" s="15" t="s">
        <v>79</v>
      </c>
      <c r="C41" s="16" t="s">
        <v>15</v>
      </c>
      <c r="D41" s="32">
        <v>3221</v>
      </c>
      <c r="E41" s="20" t="s">
        <v>80</v>
      </c>
      <c r="F41" s="18">
        <v>23.3</v>
      </c>
    </row>
    <row r="42" spans="1:6" customFormat="1" ht="13.5" customHeight="1" x14ac:dyDescent="0.25">
      <c r="A42" s="15" t="s">
        <v>81</v>
      </c>
      <c r="B42" s="15" t="s">
        <v>82</v>
      </c>
      <c r="C42" s="16" t="s">
        <v>7</v>
      </c>
      <c r="D42" s="32">
        <v>3231</v>
      </c>
      <c r="E42" s="20" t="s">
        <v>83</v>
      </c>
      <c r="F42" s="18">
        <v>11.12</v>
      </c>
    </row>
    <row r="43" spans="1:6" customFormat="1" ht="13.5" customHeight="1" x14ac:dyDescent="0.25">
      <c r="A43" s="15" t="s">
        <v>84</v>
      </c>
      <c r="B43" s="15" t="s">
        <v>85</v>
      </c>
      <c r="C43" s="16" t="s">
        <v>7</v>
      </c>
      <c r="D43" s="32">
        <v>3238</v>
      </c>
      <c r="E43" s="20" t="s">
        <v>86</v>
      </c>
      <c r="F43" s="18">
        <v>1.91</v>
      </c>
    </row>
    <row r="44" spans="1:6" customFormat="1" ht="25.5" x14ac:dyDescent="0.25">
      <c r="A44" s="15" t="s">
        <v>27</v>
      </c>
      <c r="B44" s="15" t="s">
        <v>28</v>
      </c>
      <c r="C44" s="16" t="s">
        <v>29</v>
      </c>
      <c r="D44" s="32">
        <v>3224</v>
      </c>
      <c r="E44" s="20" t="s">
        <v>30</v>
      </c>
      <c r="F44" s="18">
        <v>182.55</v>
      </c>
    </row>
    <row r="45" spans="1:6" customFormat="1" ht="25.5" x14ac:dyDescent="0.25">
      <c r="A45" s="15" t="s">
        <v>27</v>
      </c>
      <c r="B45" s="15" t="s">
        <v>28</v>
      </c>
      <c r="C45" s="16" t="s">
        <v>29</v>
      </c>
      <c r="D45" s="32">
        <v>3224</v>
      </c>
      <c r="E45" s="20" t="s">
        <v>30</v>
      </c>
      <c r="F45" s="18">
        <v>16.16</v>
      </c>
    </row>
    <row r="46" spans="1:6" customFormat="1" ht="13.5" customHeight="1" x14ac:dyDescent="0.25">
      <c r="A46" s="15" t="s">
        <v>87</v>
      </c>
      <c r="B46" s="15" t="s">
        <v>88</v>
      </c>
      <c r="C46" s="16" t="s">
        <v>89</v>
      </c>
      <c r="D46" s="32">
        <v>4241</v>
      </c>
      <c r="E46" s="20" t="s">
        <v>90</v>
      </c>
      <c r="F46" s="18">
        <v>512.67999999999995</v>
      </c>
    </row>
    <row r="47" spans="1:6" customFormat="1" ht="13.5" customHeight="1" x14ac:dyDescent="0.25">
      <c r="A47" s="15" t="s">
        <v>91</v>
      </c>
      <c r="B47" s="15" t="s">
        <v>92</v>
      </c>
      <c r="C47" s="16" t="s">
        <v>15</v>
      </c>
      <c r="D47" s="32">
        <v>3235</v>
      </c>
      <c r="E47" s="20" t="s">
        <v>93</v>
      </c>
      <c r="F47" s="18">
        <v>338.54</v>
      </c>
    </row>
    <row r="48" spans="1:6" customFormat="1" ht="13.5" customHeight="1" x14ac:dyDescent="0.25">
      <c r="A48" s="15" t="s">
        <v>94</v>
      </c>
      <c r="B48" s="15" t="s">
        <v>95</v>
      </c>
      <c r="C48" s="16" t="s">
        <v>7</v>
      </c>
      <c r="D48" s="32">
        <v>3238</v>
      </c>
      <c r="E48" s="20" t="s">
        <v>86</v>
      </c>
      <c r="F48" s="18">
        <v>250</v>
      </c>
    </row>
    <row r="49" spans="1:6" customFormat="1" ht="13.5" customHeight="1" x14ac:dyDescent="0.25">
      <c r="A49" s="15" t="s">
        <v>96</v>
      </c>
      <c r="B49" s="15" t="s">
        <v>97</v>
      </c>
      <c r="C49" s="16" t="s">
        <v>7</v>
      </c>
      <c r="D49" s="32">
        <v>3222</v>
      </c>
      <c r="E49" s="20" t="s">
        <v>68</v>
      </c>
      <c r="F49" s="18">
        <v>233.76</v>
      </c>
    </row>
    <row r="50" spans="1:6" customFormat="1" ht="25.5" x14ac:dyDescent="0.25">
      <c r="A50" s="15" t="s">
        <v>27</v>
      </c>
      <c r="B50" s="15" t="s">
        <v>28</v>
      </c>
      <c r="C50" s="16" t="s">
        <v>29</v>
      </c>
      <c r="D50" s="32">
        <v>3224</v>
      </c>
      <c r="E50" s="20" t="s">
        <v>30</v>
      </c>
      <c r="F50" s="18">
        <v>28.59</v>
      </c>
    </row>
    <row r="51" spans="1:6" customFormat="1" ht="13.5" customHeight="1" x14ac:dyDescent="0.25">
      <c r="A51" s="15" t="s">
        <v>98</v>
      </c>
      <c r="B51" s="15" t="s">
        <v>99</v>
      </c>
      <c r="C51" s="16" t="s">
        <v>7</v>
      </c>
      <c r="D51" s="32">
        <v>3223</v>
      </c>
      <c r="E51" s="20" t="s">
        <v>72</v>
      </c>
      <c r="F51" s="18">
        <v>1397.48</v>
      </c>
    </row>
    <row r="52" spans="1:6" customFormat="1" ht="13.5" customHeight="1" x14ac:dyDescent="0.25">
      <c r="A52" s="15" t="s">
        <v>98</v>
      </c>
      <c r="B52" s="15" t="s">
        <v>99</v>
      </c>
      <c r="C52" s="16" t="s">
        <v>7</v>
      </c>
      <c r="D52" s="32">
        <v>3223</v>
      </c>
      <c r="E52" s="20" t="s">
        <v>72</v>
      </c>
      <c r="F52" s="18">
        <v>2000</v>
      </c>
    </row>
    <row r="53" spans="1:6" customFormat="1" ht="25.5" x14ac:dyDescent="0.25">
      <c r="A53" s="15" t="s">
        <v>27</v>
      </c>
      <c r="B53" s="15" t="s">
        <v>28</v>
      </c>
      <c r="C53" s="16" t="s">
        <v>29</v>
      </c>
      <c r="D53" s="32">
        <v>3224</v>
      </c>
      <c r="E53" s="20" t="s">
        <v>30</v>
      </c>
      <c r="F53" s="18">
        <v>176.65</v>
      </c>
    </row>
    <row r="54" spans="1:6" customFormat="1" ht="25.5" x14ac:dyDescent="0.25">
      <c r="A54" s="15" t="s">
        <v>100</v>
      </c>
      <c r="B54" s="15" t="s">
        <v>101</v>
      </c>
      <c r="C54" s="16" t="s">
        <v>15</v>
      </c>
      <c r="D54" s="32">
        <v>3224</v>
      </c>
      <c r="E54" s="20" t="s">
        <v>30</v>
      </c>
      <c r="F54" s="18">
        <v>44.8</v>
      </c>
    </row>
    <row r="55" spans="1:6" customFormat="1" ht="13.5" customHeight="1" x14ac:dyDescent="0.25">
      <c r="A55" s="15" t="s">
        <v>102</v>
      </c>
      <c r="B55" s="15" t="s">
        <v>103</v>
      </c>
      <c r="C55" s="16" t="s">
        <v>7</v>
      </c>
      <c r="D55" s="32">
        <v>3221</v>
      </c>
      <c r="E55" s="20" t="s">
        <v>80</v>
      </c>
      <c r="F55" s="18">
        <v>118.06</v>
      </c>
    </row>
    <row r="56" spans="1:6" customFormat="1" ht="13.5" customHeight="1" x14ac:dyDescent="0.25">
      <c r="A56" s="15" t="s">
        <v>36</v>
      </c>
      <c r="B56" s="15" t="s">
        <v>37</v>
      </c>
      <c r="C56" s="16" t="s">
        <v>7</v>
      </c>
      <c r="D56" s="32">
        <v>3237</v>
      </c>
      <c r="E56" s="20" t="s">
        <v>65</v>
      </c>
      <c r="F56" s="18">
        <v>250</v>
      </c>
    </row>
    <row r="57" spans="1:6" customFormat="1" ht="25.5" x14ac:dyDescent="0.25">
      <c r="A57" s="15" t="s">
        <v>27</v>
      </c>
      <c r="B57" s="15" t="s">
        <v>28</v>
      </c>
      <c r="C57" s="16" t="s">
        <v>29</v>
      </c>
      <c r="D57" s="32">
        <v>3224</v>
      </c>
      <c r="E57" s="20" t="s">
        <v>30</v>
      </c>
      <c r="F57" s="18">
        <v>147.65</v>
      </c>
    </row>
    <row r="58" spans="1:6" customFormat="1" ht="13.5" customHeight="1" x14ac:dyDescent="0.25">
      <c r="A58" s="15" t="s">
        <v>104</v>
      </c>
      <c r="B58" s="15" t="s">
        <v>105</v>
      </c>
      <c r="C58" s="16" t="s">
        <v>7</v>
      </c>
      <c r="D58" s="32">
        <v>3232</v>
      </c>
      <c r="E58" s="20" t="s">
        <v>16</v>
      </c>
      <c r="F58" s="18">
        <v>788.75</v>
      </c>
    </row>
    <row r="59" spans="1:6" customFormat="1" ht="13.5" customHeight="1" x14ac:dyDescent="0.25">
      <c r="A59" s="15" t="s">
        <v>106</v>
      </c>
      <c r="B59" s="15" t="s">
        <v>107</v>
      </c>
      <c r="C59" s="16" t="s">
        <v>108</v>
      </c>
      <c r="D59" s="32">
        <v>3227</v>
      </c>
      <c r="E59" s="20" t="s">
        <v>109</v>
      </c>
      <c r="F59" s="18">
        <v>499.94</v>
      </c>
    </row>
    <row r="60" spans="1:6" customFormat="1" ht="13.5" customHeight="1" x14ac:dyDescent="0.25">
      <c r="A60" s="15" t="s">
        <v>110</v>
      </c>
      <c r="B60" s="15" t="s">
        <v>111</v>
      </c>
      <c r="C60" s="16" t="s">
        <v>112</v>
      </c>
      <c r="D60" s="32">
        <v>3225</v>
      </c>
      <c r="E60" s="20" t="s">
        <v>113</v>
      </c>
      <c r="F60" s="18">
        <v>836.53</v>
      </c>
    </row>
    <row r="61" spans="1:6" customFormat="1" ht="25.5" x14ac:dyDescent="0.25">
      <c r="A61" s="15" t="s">
        <v>110</v>
      </c>
      <c r="B61" s="15" t="s">
        <v>111</v>
      </c>
      <c r="C61" s="16" t="s">
        <v>112</v>
      </c>
      <c r="D61" s="32">
        <v>3224</v>
      </c>
      <c r="E61" s="20" t="s">
        <v>30</v>
      </c>
      <c r="F61" s="18">
        <v>892.9</v>
      </c>
    </row>
    <row r="62" spans="1:6" customFormat="1" ht="25.5" x14ac:dyDescent="0.25">
      <c r="A62" s="15" t="s">
        <v>110</v>
      </c>
      <c r="B62" s="15" t="s">
        <v>111</v>
      </c>
      <c r="C62" s="16" t="s">
        <v>112</v>
      </c>
      <c r="D62" s="32">
        <v>3224</v>
      </c>
      <c r="E62" s="20" t="s">
        <v>30</v>
      </c>
      <c r="F62" s="18">
        <v>58.55</v>
      </c>
    </row>
    <row r="63" spans="1:6" customFormat="1" ht="13.5" customHeight="1" x14ac:dyDescent="0.25">
      <c r="A63" s="15" t="s">
        <v>114</v>
      </c>
      <c r="B63" s="15" t="s">
        <v>115</v>
      </c>
      <c r="C63" s="16" t="s">
        <v>116</v>
      </c>
      <c r="D63" s="32">
        <v>3232</v>
      </c>
      <c r="E63" s="20" t="s">
        <v>16</v>
      </c>
      <c r="F63" s="18">
        <v>152.41</v>
      </c>
    </row>
    <row r="64" spans="1:6" customFormat="1" ht="13.5" customHeight="1" x14ac:dyDescent="0.25">
      <c r="A64" s="15" t="s">
        <v>117</v>
      </c>
      <c r="B64" s="15" t="s">
        <v>118</v>
      </c>
      <c r="C64" s="16" t="s">
        <v>7</v>
      </c>
      <c r="D64" s="32">
        <v>3222</v>
      </c>
      <c r="E64" s="20" t="s">
        <v>68</v>
      </c>
      <c r="F64" s="18">
        <v>20.399999999999999</v>
      </c>
    </row>
    <row r="65" spans="1:6" customFormat="1" ht="13.5" customHeight="1" x14ac:dyDescent="0.25">
      <c r="A65" s="15" t="s">
        <v>119</v>
      </c>
      <c r="B65" s="15" t="s">
        <v>120</v>
      </c>
      <c r="C65" s="16" t="s">
        <v>7</v>
      </c>
      <c r="D65" s="32">
        <v>3231</v>
      </c>
      <c r="E65" s="20" t="s">
        <v>121</v>
      </c>
      <c r="F65" s="18">
        <v>419.52</v>
      </c>
    </row>
    <row r="66" spans="1:6" customFormat="1" ht="13.5" customHeight="1" x14ac:dyDescent="0.25">
      <c r="A66" s="15" t="s">
        <v>122</v>
      </c>
      <c r="B66" s="15" t="s">
        <v>123</v>
      </c>
      <c r="C66" s="16" t="s">
        <v>15</v>
      </c>
      <c r="D66" s="32">
        <v>3234</v>
      </c>
      <c r="E66" s="20" t="s">
        <v>43</v>
      </c>
      <c r="F66" s="18">
        <v>1220.25</v>
      </c>
    </row>
    <row r="67" spans="1:6" customFormat="1" ht="13.5" customHeight="1" x14ac:dyDescent="0.25">
      <c r="A67" s="15" t="s">
        <v>41</v>
      </c>
      <c r="B67" s="15" t="s">
        <v>42</v>
      </c>
      <c r="C67" s="16" t="s">
        <v>15</v>
      </c>
      <c r="D67" s="32">
        <v>3234</v>
      </c>
      <c r="E67" s="20" t="s">
        <v>43</v>
      </c>
      <c r="F67" s="18">
        <v>846.29</v>
      </c>
    </row>
    <row r="68" spans="1:6" customFormat="1" ht="13.5" customHeight="1" x14ac:dyDescent="0.25">
      <c r="A68" s="15" t="s">
        <v>27</v>
      </c>
      <c r="B68" s="15" t="s">
        <v>28</v>
      </c>
      <c r="C68" s="16" t="s">
        <v>29</v>
      </c>
      <c r="D68" s="32">
        <v>3299</v>
      </c>
      <c r="E68" s="20" t="s">
        <v>23</v>
      </c>
      <c r="F68" s="18">
        <v>34.299999999999997</v>
      </c>
    </row>
    <row r="69" spans="1:6" customFormat="1" ht="13.5" customHeight="1" x14ac:dyDescent="0.25">
      <c r="A69" s="15" t="s">
        <v>44</v>
      </c>
      <c r="B69" s="15" t="s">
        <v>45</v>
      </c>
      <c r="C69" s="16" t="s">
        <v>7</v>
      </c>
      <c r="D69" s="32">
        <v>3222</v>
      </c>
      <c r="E69" s="20" t="s">
        <v>54</v>
      </c>
      <c r="F69" s="18">
        <v>397.78</v>
      </c>
    </row>
    <row r="70" spans="1:6" customFormat="1" ht="13.5" customHeight="1" x14ac:dyDescent="0.25">
      <c r="A70" s="15" t="s">
        <v>44</v>
      </c>
      <c r="B70" s="15" t="s">
        <v>45</v>
      </c>
      <c r="C70" s="16" t="s">
        <v>7</v>
      </c>
      <c r="D70" s="32">
        <v>3222</v>
      </c>
      <c r="E70" s="20" t="s">
        <v>54</v>
      </c>
      <c r="F70" s="18">
        <v>295.33</v>
      </c>
    </row>
    <row r="71" spans="1:6" customFormat="1" ht="13.5" customHeight="1" x14ac:dyDescent="0.25">
      <c r="A71" s="15" t="s">
        <v>124</v>
      </c>
      <c r="B71" s="15" t="s">
        <v>125</v>
      </c>
      <c r="C71" s="16" t="s">
        <v>40</v>
      </c>
      <c r="D71" s="32">
        <v>3299</v>
      </c>
      <c r="E71" s="20" t="s">
        <v>23</v>
      </c>
      <c r="F71" s="18">
        <v>75.81</v>
      </c>
    </row>
    <row r="72" spans="1:6" customFormat="1" ht="13.5" customHeight="1" x14ac:dyDescent="0.25">
      <c r="A72" s="15" t="s">
        <v>78</v>
      </c>
      <c r="B72" s="15" t="s">
        <v>79</v>
      </c>
      <c r="C72" s="16" t="s">
        <v>15</v>
      </c>
      <c r="D72" s="32">
        <v>3221</v>
      </c>
      <c r="E72" s="20" t="s">
        <v>80</v>
      </c>
      <c r="F72" s="18">
        <v>46.25</v>
      </c>
    </row>
    <row r="73" spans="1:6" customFormat="1" ht="24" x14ac:dyDescent="0.25">
      <c r="A73" s="15" t="s">
        <v>143</v>
      </c>
      <c r="B73" s="15"/>
      <c r="C73" s="16"/>
      <c r="D73" s="32">
        <v>32371</v>
      </c>
      <c r="E73" s="20" t="s">
        <v>55</v>
      </c>
      <c r="F73" s="18">
        <v>785.45</v>
      </c>
    </row>
    <row r="74" spans="1:6" customFormat="1" ht="24" x14ac:dyDescent="0.25">
      <c r="A74" s="15" t="s">
        <v>144</v>
      </c>
      <c r="B74" s="15"/>
      <c r="C74" s="16"/>
      <c r="D74" s="32">
        <v>32371</v>
      </c>
      <c r="E74" s="20" t="s">
        <v>55</v>
      </c>
      <c r="F74" s="18">
        <v>671.86</v>
      </c>
    </row>
    <row r="75" spans="1:6" customFormat="1" ht="13.5" customHeight="1" x14ac:dyDescent="0.25">
      <c r="A75" s="15" t="s">
        <v>126</v>
      </c>
      <c r="B75" s="15" t="s">
        <v>127</v>
      </c>
      <c r="C75" s="16" t="s">
        <v>128</v>
      </c>
      <c r="D75" s="32">
        <v>3222</v>
      </c>
      <c r="E75" s="20" t="s">
        <v>54</v>
      </c>
      <c r="F75" s="18">
        <v>149.44999999999999</v>
      </c>
    </row>
    <row r="76" spans="1:6" customFormat="1" ht="13.5" customHeight="1" x14ac:dyDescent="0.25">
      <c r="A76" s="15" t="s">
        <v>129</v>
      </c>
      <c r="B76" s="15" t="s">
        <v>130</v>
      </c>
      <c r="C76" s="16" t="s">
        <v>131</v>
      </c>
      <c r="D76" s="32">
        <v>3227</v>
      </c>
      <c r="E76" s="20" t="s">
        <v>109</v>
      </c>
      <c r="F76" s="18">
        <v>299.95</v>
      </c>
    </row>
    <row r="77" spans="1:6" customFormat="1" ht="13.5" customHeight="1" x14ac:dyDescent="0.25">
      <c r="A77" s="15" t="s">
        <v>124</v>
      </c>
      <c r="B77" s="15" t="s">
        <v>125</v>
      </c>
      <c r="C77" s="16" t="s">
        <v>40</v>
      </c>
      <c r="D77" s="32">
        <v>3225</v>
      </c>
      <c r="E77" s="20" t="s">
        <v>113</v>
      </c>
      <c r="F77" s="18">
        <v>299.97000000000003</v>
      </c>
    </row>
    <row r="78" spans="1:6" customFormat="1" ht="13.5" customHeight="1" x14ac:dyDescent="0.25">
      <c r="A78" s="15" t="s">
        <v>33</v>
      </c>
      <c r="B78" s="15" t="s">
        <v>34</v>
      </c>
      <c r="C78" s="16" t="s">
        <v>35</v>
      </c>
      <c r="D78" s="32">
        <v>3299</v>
      </c>
      <c r="E78" s="20" t="s">
        <v>23</v>
      </c>
      <c r="F78" s="18">
        <v>130.01</v>
      </c>
    </row>
    <row r="79" spans="1:6" customFormat="1" ht="13.5" customHeight="1" x14ac:dyDescent="0.25">
      <c r="A79" s="15" t="s">
        <v>132</v>
      </c>
      <c r="B79" s="15" t="s">
        <v>133</v>
      </c>
      <c r="C79" s="16" t="s">
        <v>134</v>
      </c>
      <c r="D79" s="32">
        <v>3232</v>
      </c>
      <c r="E79" s="20" t="s">
        <v>135</v>
      </c>
      <c r="F79" s="18">
        <v>570</v>
      </c>
    </row>
    <row r="80" spans="1:6" customFormat="1" ht="25.5" x14ac:dyDescent="0.25">
      <c r="A80" s="15" t="s">
        <v>136</v>
      </c>
      <c r="B80" s="15" t="s">
        <v>137</v>
      </c>
      <c r="C80" s="16" t="s">
        <v>15</v>
      </c>
      <c r="D80" s="31">
        <v>3224</v>
      </c>
      <c r="E80" s="20" t="s">
        <v>30</v>
      </c>
      <c r="F80" s="18">
        <v>118.75</v>
      </c>
    </row>
    <row r="81" spans="1:6" customFormat="1" ht="13.5" customHeight="1" x14ac:dyDescent="0.25">
      <c r="A81" s="15" t="s">
        <v>117</v>
      </c>
      <c r="B81" s="15" t="s">
        <v>118</v>
      </c>
      <c r="C81" s="16" t="s">
        <v>7</v>
      </c>
      <c r="D81" s="31">
        <v>3293</v>
      </c>
      <c r="E81" s="19" t="s">
        <v>69</v>
      </c>
      <c r="F81" s="18">
        <v>23.65</v>
      </c>
    </row>
    <row r="82" spans="1:6" customFormat="1" ht="13.5" customHeight="1" x14ac:dyDescent="0.25">
      <c r="A82" s="15" t="s">
        <v>117</v>
      </c>
      <c r="B82" s="15" t="s">
        <v>118</v>
      </c>
      <c r="C82" s="16" t="s">
        <v>7</v>
      </c>
      <c r="D82" s="31">
        <v>3293</v>
      </c>
      <c r="E82" s="19" t="s">
        <v>69</v>
      </c>
      <c r="F82" s="18">
        <v>47.46</v>
      </c>
    </row>
    <row r="83" spans="1:6" customFormat="1" ht="24" x14ac:dyDescent="0.25">
      <c r="A83" s="15" t="s">
        <v>145</v>
      </c>
      <c r="B83" s="15"/>
      <c r="C83" s="16"/>
      <c r="D83" s="32">
        <v>32371</v>
      </c>
      <c r="E83" s="20" t="s">
        <v>55</v>
      </c>
      <c r="F83" s="18">
        <v>3126.82</v>
      </c>
    </row>
    <row r="84" spans="1:6" customFormat="1" ht="13.5" customHeight="1" x14ac:dyDescent="0.25">
      <c r="A84" s="15" t="s">
        <v>117</v>
      </c>
      <c r="B84" s="15" t="s">
        <v>118</v>
      </c>
      <c r="C84" s="16" t="s">
        <v>7</v>
      </c>
      <c r="D84" s="31">
        <v>3293</v>
      </c>
      <c r="E84" s="19" t="s">
        <v>69</v>
      </c>
      <c r="F84" s="18">
        <v>23.65</v>
      </c>
    </row>
    <row r="85" spans="1:6" customFormat="1" ht="15" customHeight="1" x14ac:dyDescent="0.25">
      <c r="A85" s="48" t="s">
        <v>138</v>
      </c>
      <c r="B85" s="49"/>
      <c r="C85" s="49"/>
      <c r="D85" s="49"/>
      <c r="E85" s="50"/>
      <c r="F85" s="23">
        <f>SUM(F7:F84)</f>
        <v>48351.780000000006</v>
      </c>
    </row>
    <row r="91" spans="1:6" ht="15" x14ac:dyDescent="0.2">
      <c r="A91" s="34" t="s">
        <v>146</v>
      </c>
      <c r="B91" s="35"/>
      <c r="C91" s="35"/>
      <c r="D91" s="35"/>
      <c r="E91" s="35"/>
      <c r="F91" s="36"/>
    </row>
    <row r="92" spans="1:6" ht="15.75" x14ac:dyDescent="0.2">
      <c r="A92" s="37" t="s">
        <v>147</v>
      </c>
      <c r="B92" s="38" t="s">
        <v>8</v>
      </c>
      <c r="C92" s="38"/>
      <c r="D92" s="38"/>
      <c r="E92" s="38"/>
      <c r="F92" s="38"/>
    </row>
    <row r="93" spans="1:6" ht="15.75" x14ac:dyDescent="0.2">
      <c r="A93" s="39" t="s">
        <v>148</v>
      </c>
      <c r="B93" s="40" t="s">
        <v>149</v>
      </c>
      <c r="C93" s="40"/>
      <c r="D93" s="40"/>
      <c r="E93" s="40"/>
      <c r="F93" s="40"/>
    </row>
    <row r="94" spans="1:6" ht="15" x14ac:dyDescent="0.2">
      <c r="A94" s="41" t="s">
        <v>150</v>
      </c>
      <c r="B94" s="42" t="s">
        <v>3</v>
      </c>
      <c r="C94" s="42"/>
      <c r="D94" s="42"/>
      <c r="E94" s="42"/>
      <c r="F94" s="42"/>
    </row>
    <row r="95" spans="1:6" ht="15" x14ac:dyDescent="0.25">
      <c r="A95" s="43">
        <f>25505.91+171990.06</f>
        <v>197495.97</v>
      </c>
      <c r="B95" s="44" t="s">
        <v>151</v>
      </c>
      <c r="C95" s="44"/>
      <c r="D95" s="44"/>
      <c r="E95" s="44"/>
      <c r="F95" s="44"/>
    </row>
    <row r="96" spans="1:6" ht="15" x14ac:dyDescent="0.25">
      <c r="A96" s="43">
        <f>28378.38+4208.47</f>
        <v>32586.850000000002</v>
      </c>
      <c r="B96" s="45" t="s">
        <v>152</v>
      </c>
      <c r="C96" s="45"/>
      <c r="D96" s="45"/>
      <c r="E96" s="45"/>
      <c r="F96" s="45"/>
    </row>
    <row r="97" spans="1:6" ht="15" x14ac:dyDescent="0.25">
      <c r="A97" s="43">
        <v>4746.42</v>
      </c>
      <c r="B97" s="45" t="s">
        <v>153</v>
      </c>
      <c r="C97" s="45"/>
      <c r="D97" s="45"/>
      <c r="E97" s="45"/>
      <c r="F97" s="45"/>
    </row>
    <row r="98" spans="1:6" ht="15" x14ac:dyDescent="0.25">
      <c r="A98" s="43">
        <f>771.3+390</f>
        <v>1161.3</v>
      </c>
      <c r="B98" s="45" t="s">
        <v>154</v>
      </c>
      <c r="C98" s="45"/>
      <c r="D98" s="45"/>
      <c r="E98" s="45"/>
      <c r="F98" s="45"/>
    </row>
    <row r="99" spans="1:6" ht="15" x14ac:dyDescent="0.25">
      <c r="A99" s="43">
        <f>27200+3357.2</f>
        <v>30557.200000000001</v>
      </c>
      <c r="B99" s="45" t="s">
        <v>155</v>
      </c>
      <c r="C99" s="45"/>
      <c r="D99" s="45"/>
      <c r="E99" s="45"/>
      <c r="F99" s="45"/>
    </row>
    <row r="100" spans="1:6" ht="15" x14ac:dyDescent="0.25">
      <c r="A100" s="46">
        <f>A95+A96+A97+A98+A99</f>
        <v>266547.74</v>
      </c>
      <c r="B100" s="47" t="s">
        <v>156</v>
      </c>
      <c r="C100" s="47"/>
      <c r="D100" s="47"/>
      <c r="E100" s="47"/>
      <c r="F100" s="47"/>
    </row>
    <row r="173" spans="1:6" s="2" customFormat="1" ht="30" customHeight="1" x14ac:dyDescent="0.2">
      <c r="A173" s="3"/>
      <c r="B173" s="5"/>
      <c r="C173" s="6"/>
      <c r="D173" s="33"/>
      <c r="E173" s="3"/>
      <c r="F173" s="4"/>
    </row>
  </sheetData>
  <mergeCells count="15">
    <mergeCell ref="A85:E85"/>
    <mergeCell ref="B96:F96"/>
    <mergeCell ref="B97:F97"/>
    <mergeCell ref="B98:F98"/>
    <mergeCell ref="B99:F99"/>
    <mergeCell ref="B100:F100"/>
    <mergeCell ref="A91:F91"/>
    <mergeCell ref="B92:F92"/>
    <mergeCell ref="B93:F93"/>
    <mergeCell ref="B94:F94"/>
    <mergeCell ref="B95:F95"/>
    <mergeCell ref="A1:D1"/>
    <mergeCell ref="A3:F4"/>
    <mergeCell ref="E5:F5"/>
    <mergeCell ref="D6:E6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Mateja Štuban</cp:lastModifiedBy>
  <cp:lastPrinted>2024-03-04T11:52:46Z</cp:lastPrinted>
  <dcterms:created xsi:type="dcterms:W3CDTF">2015-06-05T18:17:20Z</dcterms:created>
  <dcterms:modified xsi:type="dcterms:W3CDTF">2025-07-13T19:35:18Z</dcterms:modified>
</cp:coreProperties>
</file>