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19BC3D13-4A35-438B-9F15-E0C4D992D4FE}" xr6:coauthVersionLast="47" xr6:coauthVersionMax="47" xr10:uidLastSave="{00000000-0000-0000-0000-000000000000}"/>
  <bookViews>
    <workbookView xWindow="-120" yWindow="-120" windowWidth="29040" windowHeight="15720" xr2:uid="{BA8F21AF-1C5E-47FF-A660-BC025FF8CD2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A56" i="1"/>
  <c r="A54" i="1"/>
  <c r="A53" i="1"/>
  <c r="A55" i="1"/>
</calcChain>
</file>

<file path=xl/sharedStrings.xml><?xml version="1.0" encoding="utf-8"?>
<sst xmlns="http://schemas.openxmlformats.org/spreadsheetml/2006/main" count="163" uniqueCount="97">
  <si>
    <t>OBVEZNIK: Srednja strukovna škola Velika Gorica</t>
  </si>
  <si>
    <t>ADRESA: Kralja Stjepana Tomaševića 21, 10410 Velika Gorica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</si>
  <si>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</si>
  <si>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</si>
  <si>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</si>
  <si>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SJEDIŠTE PRIMATELJA</t>
  </si>
  <si>
    <t>ŠIFRA I NAZIV EKONOMSKE KLASIFIKACIJE</t>
  </si>
  <si>
    <t>IZNOS</t>
  </si>
  <si>
    <t>Zagreb</t>
  </si>
  <si>
    <t>Uredski materijal i ostali materijalni rashodi</t>
  </si>
  <si>
    <t>Velika Gorica</t>
  </si>
  <si>
    <t>Usluge tekućeg i investicijskog održavanja</t>
  </si>
  <si>
    <t>HR82888704837</t>
  </si>
  <si>
    <t>Split</t>
  </si>
  <si>
    <t>Intelektualne i osobne usluge</t>
  </si>
  <si>
    <t>HRVATSKA RADIOTELEVIZIJA</t>
  </si>
  <si>
    <t>HR68419124305</t>
  </si>
  <si>
    <t>PRISTOJBE I NAKNADE</t>
  </si>
  <si>
    <t>ZAGREBAČKA BANKA</t>
  </si>
  <si>
    <t>HR92963223473</t>
  </si>
  <si>
    <t>Bankarske usluge i usluge platnog prometa</t>
  </si>
  <si>
    <t>PUČKO OTVORENO UČILIŠTE ZAGREB</t>
  </si>
  <si>
    <t>HR17480760019</t>
  </si>
  <si>
    <t>MICROTEAM d.o.o.</t>
  </si>
  <si>
    <t>HR57375677395</t>
  </si>
  <si>
    <t>HRVATSKA POŠTA d.d.</t>
  </si>
  <si>
    <t>HR87311810356</t>
  </si>
  <si>
    <t>Usluge telefona, pošte i prijevoza</t>
  </si>
  <si>
    <t>BANIĆ-PROMET D.O.O.</t>
  </si>
  <si>
    <t>HR38242813912</t>
  </si>
  <si>
    <t>Materijal i dijelovi za tekuće i investicijsko održavanje</t>
  </si>
  <si>
    <t>VG VODOOPSKRBA D.O.O.</t>
  </si>
  <si>
    <t>FORTIUS INFO D.O.O.</t>
  </si>
  <si>
    <t>HR15956530643</t>
  </si>
  <si>
    <t>Računalne usluge</t>
  </si>
  <si>
    <t>TRGOVINA IN - RO</t>
  </si>
  <si>
    <t>VG ČISTOĆA D.O.O.</t>
  </si>
  <si>
    <t>HR23915011506</t>
  </si>
  <si>
    <t>KOMUNALNE USLUGE</t>
  </si>
  <si>
    <t>ERA-COMMERCE D.O.O.</t>
  </si>
  <si>
    <t>HR28609792467</t>
  </si>
  <si>
    <t>Vrgorac</t>
  </si>
  <si>
    <t>MATIĆ D.O.O.</t>
  </si>
  <si>
    <t>HT D.D.</t>
  </si>
  <si>
    <t>KSU COMPANY</t>
  </si>
  <si>
    <t>HR34976993601</t>
  </si>
  <si>
    <t>Zakupnine i najamnine</t>
  </si>
  <si>
    <t>HEP OPSKRBA D.O.O.</t>
  </si>
  <si>
    <t>HR63073332379</t>
  </si>
  <si>
    <t>Energija</t>
  </si>
  <si>
    <t>HEP TOPLINARSTVO</t>
  </si>
  <si>
    <t>HR15907062900</t>
  </si>
  <si>
    <t>AP-SPLIT</t>
  </si>
  <si>
    <t>ŽIVA VODA D.O.O.</t>
  </si>
  <si>
    <t xml:space="preserve">SALON BANKARSKE OPREME-OZIMEC </t>
  </si>
  <si>
    <t>E.S.K. D.O.O.</t>
  </si>
  <si>
    <t>HR06135698286</t>
  </si>
  <si>
    <t>FINANCIJSKA AGENCIJA</t>
  </si>
  <si>
    <t>Knjige</t>
  </si>
  <si>
    <t>ZNAMEN D.O.O.</t>
  </si>
  <si>
    <t>HR46756708256</t>
  </si>
  <si>
    <t>MATERIJAL I SIROVINA</t>
  </si>
  <si>
    <t>NP USLUGE OBRT ZA TELEKOMUNIKACIJE</t>
  </si>
  <si>
    <t>HR19682581778</t>
  </si>
  <si>
    <t>Lekenik</t>
  </si>
  <si>
    <t>KATARINA ZRINSKA D.O.O.</t>
  </si>
  <si>
    <t>KREATIVA D.O.O.</t>
  </si>
  <si>
    <t>UKUPNO</t>
  </si>
  <si>
    <t>KATEGORIJA 2</t>
  </si>
  <si>
    <t>OBVEZNIK:</t>
  </si>
  <si>
    <t>Srednja strukovna škola Velika Gorica</t>
  </si>
  <si>
    <t xml:space="preserve">ADRESA: </t>
  </si>
  <si>
    <t>Velika Gorica, Ulica kralja S. Tomaševića 21</t>
  </si>
  <si>
    <t>ISPLAĆENI IZNOS</t>
  </si>
  <si>
    <t>3111        BRUTO PLAĆE ZA REDOVAN RAD</t>
  </si>
  <si>
    <t>3132        DOPRINOS NA BRUTO</t>
  </si>
  <si>
    <t xml:space="preserve">3212        PRIJEVOZ S POSLA I NA POSAO </t>
  </si>
  <si>
    <t>(razdoblje 01.08.2025.-31.08.2025.)</t>
  </si>
  <si>
    <t>UKUPNO ZA KOLOVOZ 2025.</t>
  </si>
  <si>
    <t>Ostali nespomenuti rashodi poslovanja</t>
  </si>
  <si>
    <t>OBRT MARKO USLUGE I TRGOVINA</t>
  </si>
  <si>
    <t>HR78551289350</t>
  </si>
  <si>
    <t>HR86255713939</t>
  </si>
  <si>
    <t>Komunalne usluge</t>
  </si>
  <si>
    <t>HR74364236410</t>
  </si>
  <si>
    <t>HR85821130368</t>
  </si>
  <si>
    <t>LIKOVNA UDRUGA ARTTUR</t>
  </si>
  <si>
    <t>HR81793146560</t>
  </si>
  <si>
    <t>HR62462242629</t>
  </si>
  <si>
    <t>HR18356713101</t>
  </si>
  <si>
    <t>HR25687360340</t>
  </si>
  <si>
    <t>Varaždin</t>
  </si>
  <si>
    <t>HR37351859504</t>
  </si>
  <si>
    <t>HR40290444458</t>
  </si>
  <si>
    <t>HR76598425509</t>
  </si>
  <si>
    <t>PILKO KRUNOSLAV</t>
  </si>
  <si>
    <t>USLUGE TEKUĆEG I INVESTICIJSKOG ODRŽAVANJA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</si>
</sst>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4" tint="-0.499984740745262"/>
      <name val="Aptos Narrow"/>
      <family val="2"/>
      <scheme val="minor"/>
    </font>
    <font>
      <sz val="10"/>
      <color theme="4" tint="-0.49998474074526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9"/>
      <name val="Aptos Narrow"/>
      <family val="2"/>
      <scheme val="minor"/>
    </font>
    <font>
      <sz val="10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 inden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vertical="center" wrapText="1"/>
    </xf>
    <xf numFmtId="4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F635-E054-431E-A83A-A173BA1E417F}">
  <dimension ref="A1:F129"/>
  <sheetViews>
    <sheetView tabSelected="1" zoomScale="120" zoomScaleNormal="120" workbookViewId="0">
      <selection activeCell="A6" sqref="A6"/>
    </sheetView>
  </sheetViews>
  <sheetFormatPr defaultColWidth="8.85546875" defaultRowHeight="13.5" x14ac:dyDescent="0.25"/>
  <cols>
    <col min="1" max="1" width="35.5703125" style="22" customWidth="1"/>
    <col min="2" max="2" width="13.5703125" style="23" customWidth="1"/>
    <col min="3" max="3" width="14.5703125" style="24" customWidth="1"/>
    <col min="4" max="4" width="6.5703125" style="25" customWidth="1"/>
    <col min="5" max="5" width="37.5703125" style="22" customWidth="1"/>
    <col min="6" max="6" width="13.5703125" style="26" customWidth="1"/>
    <col min="7" max="16384" width="8.85546875" style="17"/>
  </cols>
  <sheetData>
    <row r="1" spans="1:6" customFormat="1" ht="20.100000000000001" customHeight="1" x14ac:dyDescent="0.25">
      <c r="A1" s="37" t="s">
        <v>0</v>
      </c>
      <c r="B1" s="37"/>
      <c r="C1" s="37"/>
      <c r="D1" s="37"/>
      <c r="E1" s="1"/>
      <c r="F1" s="1"/>
    </row>
    <row r="2" spans="1:6" customFormat="1" ht="20.100000000000001" customHeight="1" x14ac:dyDescent="0.25">
      <c r="A2" s="2" t="s">
        <v>1</v>
      </c>
      <c r="B2" s="3"/>
      <c r="C2" s="4"/>
      <c r="D2" s="5"/>
      <c r="E2" s="6"/>
      <c r="F2" s="7"/>
    </row>
    <row r="3" spans="1:6" customFormat="1" ht="12" customHeight="1" x14ac:dyDescent="0.25">
      <c r="A3" s="38" t="s">
        <v>2</v>
      </c>
      <c r="B3" s="38"/>
      <c r="C3" s="38"/>
      <c r="D3" s="38"/>
      <c r="E3" s="38"/>
      <c r="F3" s="38"/>
    </row>
    <row r="4" spans="1:6" customFormat="1" ht="24.95" customHeight="1" x14ac:dyDescent="0.25">
      <c r="A4" s="38"/>
      <c r="B4" s="38"/>
      <c r="C4" s="38"/>
      <c r="D4" s="38"/>
      <c r="E4" s="38"/>
      <c r="F4" s="38"/>
    </row>
    <row r="5" spans="1:6" customFormat="1" ht="19.5" customHeight="1" x14ac:dyDescent="0.25">
      <c r="A5" s="9"/>
      <c r="B5" s="10"/>
      <c r="C5" s="9"/>
      <c r="D5" s="8"/>
      <c r="E5" s="39" t="s">
        <v>77</v>
      </c>
      <c r="F5" s="39"/>
    </row>
    <row r="6" spans="1:6" s="14" customFormat="1" ht="27" x14ac:dyDescent="0.25">
      <c r="A6" s="11" t="s">
        <v>3</v>
      </c>
      <c r="B6" s="12" t="s">
        <v>4</v>
      </c>
      <c r="C6" s="11" t="s">
        <v>5</v>
      </c>
      <c r="D6" s="40" t="s">
        <v>6</v>
      </c>
      <c r="E6" s="40"/>
      <c r="F6" s="13" t="s">
        <v>7</v>
      </c>
    </row>
    <row r="7" spans="1:6" customFormat="1" ht="13.5" customHeight="1" x14ac:dyDescent="0.25">
      <c r="A7" s="15" t="s">
        <v>18</v>
      </c>
      <c r="B7" s="28" t="s">
        <v>19</v>
      </c>
      <c r="C7" s="29" t="s">
        <v>8</v>
      </c>
      <c r="D7" s="29">
        <v>3431</v>
      </c>
      <c r="E7" s="30" t="s">
        <v>20</v>
      </c>
      <c r="F7" s="31">
        <v>99.37</v>
      </c>
    </row>
    <row r="8" spans="1:6" customFormat="1" ht="13.5" customHeight="1" x14ac:dyDescent="0.25">
      <c r="A8" s="15" t="s">
        <v>18</v>
      </c>
      <c r="B8" s="28" t="s">
        <v>19</v>
      </c>
      <c r="C8" s="29" t="s">
        <v>8</v>
      </c>
      <c r="D8" s="29">
        <v>3431</v>
      </c>
      <c r="E8" s="30" t="s">
        <v>20</v>
      </c>
      <c r="F8" s="31">
        <v>16.600000000000001</v>
      </c>
    </row>
    <row r="9" spans="1:6" customFormat="1" ht="13.5" customHeight="1" x14ac:dyDescent="0.25">
      <c r="A9" s="15" t="s">
        <v>18</v>
      </c>
      <c r="B9" s="28" t="s">
        <v>19</v>
      </c>
      <c r="C9" s="29" t="s">
        <v>8</v>
      </c>
      <c r="D9" s="29">
        <v>3431</v>
      </c>
      <c r="E9" s="30" t="s">
        <v>20</v>
      </c>
      <c r="F9" s="31">
        <v>46.41</v>
      </c>
    </row>
    <row r="10" spans="1:6" customFormat="1" ht="13.5" customHeight="1" x14ac:dyDescent="0.25">
      <c r="A10" s="15" t="s">
        <v>23</v>
      </c>
      <c r="B10" s="28" t="s">
        <v>24</v>
      </c>
      <c r="C10" s="29" t="s">
        <v>10</v>
      </c>
      <c r="D10" s="29">
        <v>3221</v>
      </c>
      <c r="E10" s="30" t="s">
        <v>9</v>
      </c>
      <c r="F10" s="31">
        <v>68.099999999999994</v>
      </c>
    </row>
    <row r="11" spans="1:6" customFormat="1" ht="13.5" customHeight="1" x14ac:dyDescent="0.25">
      <c r="A11" s="15" t="s">
        <v>80</v>
      </c>
      <c r="B11" s="28" t="s">
        <v>81</v>
      </c>
      <c r="C11" s="29" t="s">
        <v>10</v>
      </c>
      <c r="D11" s="29">
        <v>3299</v>
      </c>
      <c r="E11" s="30" t="s">
        <v>79</v>
      </c>
      <c r="F11" s="31">
        <v>23.85</v>
      </c>
    </row>
    <row r="12" spans="1:6" customFormat="1" ht="13.5" customHeight="1" x14ac:dyDescent="0.25">
      <c r="A12" s="15" t="s">
        <v>52</v>
      </c>
      <c r="B12" s="28" t="s">
        <v>12</v>
      </c>
      <c r="C12" s="29" t="s">
        <v>13</v>
      </c>
      <c r="D12" s="29">
        <v>3237</v>
      </c>
      <c r="E12" s="30" t="s">
        <v>14</v>
      </c>
      <c r="F12" s="31">
        <v>31.54</v>
      </c>
    </row>
    <row r="13" spans="1:6" customFormat="1" ht="13.5" customHeight="1" x14ac:dyDescent="0.25">
      <c r="A13" s="15" t="s">
        <v>15</v>
      </c>
      <c r="B13" s="28" t="s">
        <v>16</v>
      </c>
      <c r="C13" s="29" t="s">
        <v>8</v>
      </c>
      <c r="D13" s="29">
        <v>3295</v>
      </c>
      <c r="E13" s="30" t="s">
        <v>17</v>
      </c>
      <c r="F13" s="31">
        <v>10.62</v>
      </c>
    </row>
    <row r="14" spans="1:6" customFormat="1" ht="13.5" customHeight="1" x14ac:dyDescent="0.25">
      <c r="A14" s="15" t="s">
        <v>43</v>
      </c>
      <c r="B14" s="28" t="s">
        <v>87</v>
      </c>
      <c r="C14" s="29" t="s">
        <v>8</v>
      </c>
      <c r="D14" s="29">
        <v>3231</v>
      </c>
      <c r="E14" s="30" t="s">
        <v>27</v>
      </c>
      <c r="F14" s="31">
        <v>419.44</v>
      </c>
    </row>
    <row r="15" spans="1:6" customFormat="1" ht="13.5" customHeight="1" x14ac:dyDescent="0.25">
      <c r="A15" s="15" t="s">
        <v>25</v>
      </c>
      <c r="B15" s="28" t="s">
        <v>26</v>
      </c>
      <c r="C15" s="29" t="s">
        <v>8</v>
      </c>
      <c r="D15" s="29">
        <v>3231</v>
      </c>
      <c r="E15" s="30" t="s">
        <v>27</v>
      </c>
      <c r="F15" s="31">
        <v>24.61</v>
      </c>
    </row>
    <row r="16" spans="1:6" customFormat="1" ht="13.5" customHeight="1" x14ac:dyDescent="0.25">
      <c r="A16" s="15" t="s">
        <v>53</v>
      </c>
      <c r="B16" s="28" t="s">
        <v>82</v>
      </c>
      <c r="C16" s="29" t="s">
        <v>8</v>
      </c>
      <c r="D16" s="29">
        <v>3235</v>
      </c>
      <c r="E16" s="30" t="s">
        <v>46</v>
      </c>
      <c r="F16" s="31">
        <v>16.59</v>
      </c>
    </row>
    <row r="17" spans="1:6" customFormat="1" ht="13.5" customHeight="1" x14ac:dyDescent="0.25">
      <c r="A17" s="15" t="s">
        <v>36</v>
      </c>
      <c r="B17" s="28" t="s">
        <v>37</v>
      </c>
      <c r="C17" s="29" t="s">
        <v>10</v>
      </c>
      <c r="D17" s="29">
        <v>3234</v>
      </c>
      <c r="E17" s="30" t="s">
        <v>38</v>
      </c>
      <c r="F17" s="31">
        <v>682.35</v>
      </c>
    </row>
    <row r="18" spans="1:6" customFormat="1" ht="13.5" customHeight="1" x14ac:dyDescent="0.25">
      <c r="A18" s="15" t="s">
        <v>31</v>
      </c>
      <c r="B18" s="28" t="s">
        <v>88</v>
      </c>
      <c r="C18" s="29" t="s">
        <v>10</v>
      </c>
      <c r="D18" s="29">
        <v>3234</v>
      </c>
      <c r="E18" s="30" t="s">
        <v>83</v>
      </c>
      <c r="F18" s="31">
        <v>1189.71</v>
      </c>
    </row>
    <row r="19" spans="1:6" customFormat="1" ht="14.25" customHeight="1" x14ac:dyDescent="0.25">
      <c r="A19" s="15" t="s">
        <v>54</v>
      </c>
      <c r="B19" s="28" t="s">
        <v>84</v>
      </c>
      <c r="C19" s="29" t="s">
        <v>8</v>
      </c>
      <c r="D19" s="29">
        <v>3237</v>
      </c>
      <c r="E19" s="30" t="s">
        <v>14</v>
      </c>
      <c r="F19" s="31">
        <v>1850</v>
      </c>
    </row>
    <row r="20" spans="1:6" customFormat="1" ht="13.5" customHeight="1" x14ac:dyDescent="0.25">
      <c r="A20" s="15" t="s">
        <v>55</v>
      </c>
      <c r="B20" s="28" t="s">
        <v>56</v>
      </c>
      <c r="C20" s="29" t="s">
        <v>8</v>
      </c>
      <c r="D20" s="29">
        <v>3232</v>
      </c>
      <c r="E20" s="30" t="s">
        <v>11</v>
      </c>
      <c r="F20" s="31">
        <v>1625</v>
      </c>
    </row>
    <row r="21" spans="1:6" customFormat="1" ht="13.5" customHeight="1" x14ac:dyDescent="0.25">
      <c r="A21" s="15" t="s">
        <v>57</v>
      </c>
      <c r="B21" s="28" t="s">
        <v>85</v>
      </c>
      <c r="C21" s="29" t="s">
        <v>8</v>
      </c>
      <c r="D21" s="29">
        <v>3238</v>
      </c>
      <c r="E21" s="30" t="s">
        <v>34</v>
      </c>
      <c r="F21" s="31">
        <v>2.41</v>
      </c>
    </row>
    <row r="22" spans="1:6" customFormat="1" ht="13.5" customHeight="1" x14ac:dyDescent="0.25">
      <c r="A22" s="15" t="s">
        <v>57</v>
      </c>
      <c r="B22" s="28" t="s">
        <v>85</v>
      </c>
      <c r="C22" s="29" t="s">
        <v>8</v>
      </c>
      <c r="D22" s="29">
        <v>3238</v>
      </c>
      <c r="E22" s="30" t="s">
        <v>34</v>
      </c>
      <c r="F22" s="31">
        <v>1.91</v>
      </c>
    </row>
    <row r="23" spans="1:6" customFormat="1" ht="13.5" customHeight="1" x14ac:dyDescent="0.25">
      <c r="A23" s="15" t="s">
        <v>32</v>
      </c>
      <c r="B23" s="28" t="s">
        <v>33</v>
      </c>
      <c r="C23" s="29" t="s">
        <v>8</v>
      </c>
      <c r="D23" s="29">
        <v>3238</v>
      </c>
      <c r="E23" s="30" t="s">
        <v>34</v>
      </c>
      <c r="F23" s="31">
        <v>250</v>
      </c>
    </row>
    <row r="24" spans="1:6" customFormat="1" ht="13.5" customHeight="1" x14ac:dyDescent="0.25">
      <c r="A24" s="15" t="s">
        <v>32</v>
      </c>
      <c r="B24" s="28" t="s">
        <v>33</v>
      </c>
      <c r="C24" s="29" t="s">
        <v>8</v>
      </c>
      <c r="D24" s="29">
        <v>3238</v>
      </c>
      <c r="E24" s="30" t="s">
        <v>34</v>
      </c>
      <c r="F24" s="31">
        <v>37.5</v>
      </c>
    </row>
    <row r="25" spans="1:6" customFormat="1" ht="13.5" customHeight="1" x14ac:dyDescent="0.25">
      <c r="A25" s="15" t="s">
        <v>44</v>
      </c>
      <c r="B25" s="28" t="s">
        <v>45</v>
      </c>
      <c r="C25" s="29" t="s">
        <v>10</v>
      </c>
      <c r="D25" s="29">
        <v>3235</v>
      </c>
      <c r="E25" s="30" t="s">
        <v>46</v>
      </c>
      <c r="F25" s="31">
        <v>221.15</v>
      </c>
    </row>
    <row r="26" spans="1:6" customFormat="1" ht="13.5" customHeight="1" x14ac:dyDescent="0.25">
      <c r="A26" s="15" t="s">
        <v>23</v>
      </c>
      <c r="B26" s="28" t="s">
        <v>24</v>
      </c>
      <c r="C26" s="29" t="s">
        <v>10</v>
      </c>
      <c r="D26" s="29">
        <v>3221</v>
      </c>
      <c r="E26" s="30" t="s">
        <v>9</v>
      </c>
      <c r="F26" s="31">
        <v>146.51</v>
      </c>
    </row>
    <row r="27" spans="1:6" customFormat="1" ht="13.5" customHeight="1" x14ac:dyDescent="0.25">
      <c r="A27" s="15" t="s">
        <v>21</v>
      </c>
      <c r="B27" s="28" t="s">
        <v>22</v>
      </c>
      <c r="C27" s="29" t="s">
        <v>8</v>
      </c>
      <c r="D27" s="29">
        <v>4241</v>
      </c>
      <c r="E27" s="30" t="s">
        <v>58</v>
      </c>
      <c r="F27" s="31">
        <v>39.909999999999997</v>
      </c>
    </row>
    <row r="28" spans="1:6" customFormat="1" ht="13.5" customHeight="1" x14ac:dyDescent="0.25">
      <c r="A28" s="15" t="s">
        <v>50</v>
      </c>
      <c r="B28" s="28" t="s">
        <v>51</v>
      </c>
      <c r="C28" s="29" t="s">
        <v>8</v>
      </c>
      <c r="D28" s="29">
        <v>3223</v>
      </c>
      <c r="E28" s="30" t="s">
        <v>49</v>
      </c>
      <c r="F28" s="31">
        <v>1932.94</v>
      </c>
    </row>
    <row r="29" spans="1:6" customFormat="1" ht="13.5" customHeight="1" x14ac:dyDescent="0.25">
      <c r="A29" s="15" t="s">
        <v>47</v>
      </c>
      <c r="B29" s="28" t="s">
        <v>48</v>
      </c>
      <c r="C29" s="29" t="s">
        <v>8</v>
      </c>
      <c r="D29" s="29">
        <v>3223</v>
      </c>
      <c r="E29" s="30" t="s">
        <v>49</v>
      </c>
      <c r="F29" s="31">
        <v>1529.68</v>
      </c>
    </row>
    <row r="30" spans="1:6" customFormat="1" ht="13.5" customHeight="1" x14ac:dyDescent="0.25">
      <c r="A30" s="15" t="s">
        <v>59</v>
      </c>
      <c r="B30" s="28" t="s">
        <v>60</v>
      </c>
      <c r="C30" s="29" t="s">
        <v>8</v>
      </c>
      <c r="D30" s="29">
        <v>3222</v>
      </c>
      <c r="E30" s="30" t="s">
        <v>61</v>
      </c>
      <c r="F30" s="31">
        <v>400</v>
      </c>
    </row>
    <row r="31" spans="1:6" customFormat="1" ht="27" x14ac:dyDescent="0.25">
      <c r="A31" s="15" t="s">
        <v>28</v>
      </c>
      <c r="B31" s="28" t="s">
        <v>29</v>
      </c>
      <c r="C31" s="29" t="s">
        <v>10</v>
      </c>
      <c r="D31" s="29">
        <v>3224</v>
      </c>
      <c r="E31" s="30" t="s">
        <v>30</v>
      </c>
      <c r="F31" s="31">
        <v>20.25</v>
      </c>
    </row>
    <row r="32" spans="1:6" customFormat="1" ht="27" x14ac:dyDescent="0.25">
      <c r="A32" s="15" t="s">
        <v>28</v>
      </c>
      <c r="B32" s="28" t="s">
        <v>29</v>
      </c>
      <c r="C32" s="29" t="s">
        <v>10</v>
      </c>
      <c r="D32" s="29">
        <v>3224</v>
      </c>
      <c r="E32" s="30" t="s">
        <v>30</v>
      </c>
      <c r="F32" s="31">
        <v>46.51</v>
      </c>
    </row>
    <row r="33" spans="1:6" customFormat="1" ht="27" x14ac:dyDescent="0.25">
      <c r="A33" s="15" t="s">
        <v>28</v>
      </c>
      <c r="B33" s="28" t="s">
        <v>29</v>
      </c>
      <c r="C33" s="29" t="s">
        <v>10</v>
      </c>
      <c r="D33" s="29">
        <v>3224</v>
      </c>
      <c r="E33" s="30" t="s">
        <v>30</v>
      </c>
      <c r="F33" s="31">
        <v>13.85</v>
      </c>
    </row>
    <row r="34" spans="1:6" customFormat="1" ht="13.5" customHeight="1" x14ac:dyDescent="0.25">
      <c r="A34" s="15" t="s">
        <v>62</v>
      </c>
      <c r="B34" s="28" t="s">
        <v>63</v>
      </c>
      <c r="C34" s="29" t="s">
        <v>64</v>
      </c>
      <c r="D34" s="29">
        <v>3232</v>
      </c>
      <c r="E34" s="30" t="s">
        <v>96</v>
      </c>
      <c r="F34" s="31">
        <v>772</v>
      </c>
    </row>
    <row r="35" spans="1:6" customFormat="1" ht="13.5" customHeight="1" x14ac:dyDescent="0.25">
      <c r="A35" s="15" t="s">
        <v>86</v>
      </c>
      <c r="B35" s="28" t="s">
        <v>90</v>
      </c>
      <c r="C35" s="29" t="s">
        <v>10</v>
      </c>
      <c r="D35" s="29">
        <v>3299</v>
      </c>
      <c r="E35" s="30" t="s">
        <v>79</v>
      </c>
      <c r="F35" s="31">
        <v>250</v>
      </c>
    </row>
    <row r="36" spans="1:6" customFormat="1" ht="13.5" customHeight="1" x14ac:dyDescent="0.25">
      <c r="A36" s="15" t="s">
        <v>95</v>
      </c>
      <c r="B36" s="28"/>
      <c r="C36" s="29"/>
      <c r="D36" s="32">
        <v>3237</v>
      </c>
      <c r="E36" s="33" t="s">
        <v>14</v>
      </c>
      <c r="F36" s="31">
        <v>3126.82</v>
      </c>
    </row>
    <row r="37" spans="1:6" customFormat="1" ht="13.5" customHeight="1" x14ac:dyDescent="0.25">
      <c r="A37" s="15" t="s">
        <v>65</v>
      </c>
      <c r="B37" s="28" t="s">
        <v>89</v>
      </c>
      <c r="C37" s="29" t="s">
        <v>91</v>
      </c>
      <c r="D37" s="29">
        <v>4241</v>
      </c>
      <c r="E37" s="30" t="s">
        <v>58</v>
      </c>
      <c r="F37" s="31">
        <v>195</v>
      </c>
    </row>
    <row r="38" spans="1:6" customFormat="1" ht="27" x14ac:dyDescent="0.25">
      <c r="A38" s="15" t="s">
        <v>35</v>
      </c>
      <c r="B38" s="28" t="s">
        <v>93</v>
      </c>
      <c r="C38" s="29" t="s">
        <v>10</v>
      </c>
      <c r="D38" s="29">
        <v>3224</v>
      </c>
      <c r="E38" s="30" t="s">
        <v>30</v>
      </c>
      <c r="F38" s="31">
        <v>34.97</v>
      </c>
    </row>
    <row r="39" spans="1:6" customFormat="1" ht="27" x14ac:dyDescent="0.25">
      <c r="A39" s="15" t="s">
        <v>39</v>
      </c>
      <c r="B39" s="28" t="s">
        <v>40</v>
      </c>
      <c r="C39" s="29" t="s">
        <v>41</v>
      </c>
      <c r="D39" s="29">
        <v>3224</v>
      </c>
      <c r="E39" s="30" t="s">
        <v>30</v>
      </c>
      <c r="F39" s="31">
        <v>93.5</v>
      </c>
    </row>
    <row r="40" spans="1:6" customFormat="1" ht="27" x14ac:dyDescent="0.25">
      <c r="A40" s="15" t="s">
        <v>39</v>
      </c>
      <c r="B40" s="28" t="s">
        <v>40</v>
      </c>
      <c r="C40" s="29" t="s">
        <v>41</v>
      </c>
      <c r="D40" s="29">
        <v>3224</v>
      </c>
      <c r="E40" s="30" t="s">
        <v>30</v>
      </c>
      <c r="F40" s="31">
        <v>70.510000000000005</v>
      </c>
    </row>
    <row r="41" spans="1:6" customFormat="1" ht="13.5" customHeight="1" x14ac:dyDescent="0.25">
      <c r="A41" s="15" t="s">
        <v>66</v>
      </c>
      <c r="B41" s="28" t="s">
        <v>92</v>
      </c>
      <c r="C41" s="29" t="s">
        <v>8</v>
      </c>
      <c r="D41" s="29">
        <v>3221</v>
      </c>
      <c r="E41" s="30" t="s">
        <v>9</v>
      </c>
      <c r="F41" s="31">
        <v>67</v>
      </c>
    </row>
    <row r="42" spans="1:6" customFormat="1" ht="13.5" customHeight="1" x14ac:dyDescent="0.25">
      <c r="A42" s="15" t="s">
        <v>42</v>
      </c>
      <c r="B42" s="28" t="s">
        <v>94</v>
      </c>
      <c r="C42" s="29" t="s">
        <v>8</v>
      </c>
      <c r="D42" s="29">
        <v>3234</v>
      </c>
      <c r="E42" s="30" t="s">
        <v>83</v>
      </c>
      <c r="F42" s="31">
        <v>31.15</v>
      </c>
    </row>
    <row r="43" spans="1:6" customFormat="1" ht="15" customHeight="1" x14ac:dyDescent="0.25">
      <c r="A43" s="41" t="s">
        <v>67</v>
      </c>
      <c r="B43" s="42"/>
      <c r="C43" s="42"/>
      <c r="D43" s="42"/>
      <c r="E43" s="43"/>
      <c r="F43" s="16">
        <f>SUM(F7:F42)</f>
        <v>15387.76</v>
      </c>
    </row>
    <row r="49" spans="1:6" ht="15" x14ac:dyDescent="0.25">
      <c r="A49" s="34" t="s">
        <v>68</v>
      </c>
      <c r="B49" s="35"/>
      <c r="C49" s="35"/>
      <c r="D49" s="35"/>
      <c r="E49" s="35"/>
      <c r="F49" s="36"/>
    </row>
    <row r="50" spans="1:6" ht="15.75" x14ac:dyDescent="0.25">
      <c r="A50" s="18" t="s">
        <v>69</v>
      </c>
      <c r="B50" s="45" t="s">
        <v>70</v>
      </c>
      <c r="C50" s="45"/>
      <c r="D50" s="45"/>
      <c r="E50" s="45"/>
      <c r="F50" s="45"/>
    </row>
    <row r="51" spans="1:6" ht="15.75" x14ac:dyDescent="0.25">
      <c r="A51" s="19" t="s">
        <v>71</v>
      </c>
      <c r="B51" s="46" t="s">
        <v>72</v>
      </c>
      <c r="C51" s="46"/>
      <c r="D51" s="46"/>
      <c r="E51" s="46"/>
      <c r="F51" s="46"/>
    </row>
    <row r="52" spans="1:6" ht="15" x14ac:dyDescent="0.25">
      <c r="A52" s="20" t="s">
        <v>73</v>
      </c>
      <c r="B52" s="47" t="s">
        <v>6</v>
      </c>
      <c r="C52" s="47"/>
      <c r="D52" s="47"/>
      <c r="E52" s="47"/>
      <c r="F52" s="47"/>
    </row>
    <row r="53" spans="1:6" ht="15" x14ac:dyDescent="0.25">
      <c r="A53" s="27">
        <f>174386.6+3277.5+528.22+16898.44+386.91</f>
        <v>195477.67</v>
      </c>
      <c r="B53" s="48" t="s">
        <v>74</v>
      </c>
      <c r="C53" s="48"/>
      <c r="D53" s="48"/>
      <c r="E53" s="48"/>
      <c r="F53" s="48"/>
    </row>
    <row r="54" spans="1:6" ht="15" x14ac:dyDescent="0.25">
      <c r="A54" s="27">
        <f>28729.2+540.8+87.15+2788.24+63.84</f>
        <v>32209.23</v>
      </c>
      <c r="B54" s="49" t="s">
        <v>75</v>
      </c>
      <c r="C54" s="49"/>
      <c r="D54" s="49"/>
      <c r="E54" s="49"/>
      <c r="F54" s="49"/>
    </row>
    <row r="55" spans="1:6" ht="15" x14ac:dyDescent="0.25">
      <c r="A55" s="27">
        <f>106.51+506.46</f>
        <v>612.97</v>
      </c>
      <c r="B55" s="49" t="s">
        <v>76</v>
      </c>
      <c r="C55" s="49"/>
      <c r="D55" s="49"/>
      <c r="E55" s="49"/>
      <c r="F55" s="49"/>
    </row>
    <row r="56" spans="1:6" ht="15" x14ac:dyDescent="0.25">
      <c r="A56" s="21">
        <f>A53+A54+A55</f>
        <v>228299.87000000002</v>
      </c>
      <c r="B56" s="44" t="s">
        <v>78</v>
      </c>
      <c r="C56" s="44"/>
      <c r="D56" s="44"/>
      <c r="E56" s="44"/>
      <c r="F56" s="44"/>
    </row>
    <row r="129" spans="1:6" s="14" customFormat="1" ht="30" customHeight="1" x14ac:dyDescent="0.25">
      <c r="A129" s="22"/>
      <c r="B129" s="23"/>
      <c r="C129" s="24"/>
      <c r="D129" s="25"/>
      <c r="E129" s="22"/>
      <c r="F129" s="26"/>
    </row>
  </sheetData>
  <mergeCells count="13">
    <mergeCell ref="B56:F56"/>
    <mergeCell ref="B50:F50"/>
    <mergeCell ref="B51:F51"/>
    <mergeCell ref="B52:F52"/>
    <mergeCell ref="B53:F53"/>
    <mergeCell ref="B54:F54"/>
    <mergeCell ref="B55:F55"/>
    <mergeCell ref="A49:F49"/>
    <mergeCell ref="A1:D1"/>
    <mergeCell ref="A3:F4"/>
    <mergeCell ref="E5:F5"/>
    <mergeCell ref="D6:E6"/>
    <mergeCell ref="A43:E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Štuban</dc:creator>
  <cp:lastModifiedBy>Mateja Štuban</cp:lastModifiedBy>
  <dcterms:created xsi:type="dcterms:W3CDTF">2025-09-12T11:25:33Z</dcterms:created>
  <dcterms:modified xsi:type="dcterms:W3CDTF">2025-09-15T07:39:38Z</dcterms:modified>
</cp:coreProperties>
</file>