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7B1BD0DD-55F4-4A6F-86DE-65DDC0544C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Sheet1!1:6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" i="1" l="1"/>
  <c r="A57" i="1"/>
  <c r="A55" i="1"/>
  <c r="A54" i="1"/>
  <c r="A58" i="1"/>
  <c r="A56" i="1"/>
  <c r="A59" i="1" l="1"/>
</calcChain>
</file>

<file path=xl/sharedStrings.xml><?xml version="1.0" encoding="utf-8"?>
<sst xmlns="http://schemas.openxmlformats.org/spreadsheetml/2006/main" count="167" uniqueCount="108">
  <si>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</si>
  <si>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</si>
  <si>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</si>
  <si>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ŠIFRA I NAZIV EKONOMSKE KLASIFIKACIJE</t>
  </si>
  <si>
    <t>IZNOS</t>
  </si>
  <si>
    <t>Zagreb</t>
  </si>
  <si>
    <t>Srednja strukovna škola Velika Gorica</t>
  </si>
  <si>
    <t>ZAGREBAČKA BANKA</t>
  </si>
  <si>
    <t>HR92963223473</t>
  </si>
  <si>
    <t>Bankarske usluge i usluge platnog prometa</t>
  </si>
  <si>
    <t>Velika Gorica</t>
  </si>
  <si>
    <t>Usluge tekućeg i investicijskog održavanja</t>
  </si>
  <si>
    <t>Split</t>
  </si>
  <si>
    <t>OSTALI NESPOMENUTI RASHODI POSLOVANJA</t>
  </si>
  <si>
    <t>HR28609792467</t>
  </si>
  <si>
    <t>Vrgorac</t>
  </si>
  <si>
    <t>Materijal i dijelovi za tekuće i investicijsko održavanje</t>
  </si>
  <si>
    <t>Sesvete-Kraljevec</t>
  </si>
  <si>
    <t>HR23915011506</t>
  </si>
  <si>
    <t>KOMUNALNE USLUGE</t>
  </si>
  <si>
    <t>TRGOVINA IN - RO</t>
  </si>
  <si>
    <t>EKO PRIJEVOZ D.O.O.</t>
  </si>
  <si>
    <t>HR03750497372</t>
  </si>
  <si>
    <t>OBVEZE ZA OSTALE NAKNADE GRAĐANIMA I KUĆANSTVIMA U NARAVI</t>
  </si>
  <si>
    <t>HRVATSKA RADIOTELEVIZIJA</t>
  </si>
  <si>
    <t>HR68419124305</t>
  </si>
  <si>
    <t>PRISTOJBE I NAKNADE</t>
  </si>
  <si>
    <t>HR82888704837</t>
  </si>
  <si>
    <t>Intelektualne i osobne usluge</t>
  </si>
  <si>
    <t>Materijal i sirovine</t>
  </si>
  <si>
    <t>HEP TOPLINARSTVO</t>
  </si>
  <si>
    <t>HR15907062900</t>
  </si>
  <si>
    <t>Energija</t>
  </si>
  <si>
    <t>BUREK JURA j.d.o.o.</t>
  </si>
  <si>
    <t>HR49301564587</t>
  </si>
  <si>
    <t>MICROTEAM d.o.o.</t>
  </si>
  <si>
    <t>HR57375677395</t>
  </si>
  <si>
    <t>Uredski materijal i ostali materijalni rashodi</t>
  </si>
  <si>
    <t>HRVATSKA POŠTA d.d.</t>
  </si>
  <si>
    <t>HR87311810356</t>
  </si>
  <si>
    <t>Usluge telefona, pošte i prijevoza</t>
  </si>
  <si>
    <t>Računalne usluge</t>
  </si>
  <si>
    <t>KSU COMPANY</t>
  </si>
  <si>
    <t>HR34976993601</t>
  </si>
  <si>
    <t>Zakupnine i najamnine</t>
  </si>
  <si>
    <t>FORTIUS INFO D.O.O.</t>
  </si>
  <si>
    <t>HR15956530643</t>
  </si>
  <si>
    <t>HEP OPSKRBA D.O.O.</t>
  </si>
  <si>
    <t>HR63073332379</t>
  </si>
  <si>
    <t>BANIĆ-PROMET D.O.O.</t>
  </si>
  <si>
    <t>HR38242813912</t>
  </si>
  <si>
    <t>NARODNE NOVINE d.d.</t>
  </si>
  <si>
    <t>HR64546066176</t>
  </si>
  <si>
    <t>VG VODOOPSKRBA D.O.O.</t>
  </si>
  <si>
    <t>HR62462242629</t>
  </si>
  <si>
    <t>IKEA HRVATSKA d.o.o.</t>
  </si>
  <si>
    <t>HR21523879111</t>
  </si>
  <si>
    <t>UKUPNO</t>
  </si>
  <si>
    <t>SJEDIŠTE PRIMATELJA</t>
  </si>
  <si>
    <t>KATEGORIJA 2</t>
  </si>
  <si>
    <t>OBVEZNIK:</t>
  </si>
  <si>
    <t xml:space="preserve">ADRESA: </t>
  </si>
  <si>
    <t>Velika Gorica, Ulica kralja S. Tomaševića 21</t>
  </si>
  <si>
    <t>ISPLAĆENI IZNOS</t>
  </si>
  <si>
    <t>3111        BRUTO PLAĆE ZA REDOVAN RAD</t>
  </si>
  <si>
    <t>3132        DOPRINOS NA BRUTO</t>
  </si>
  <si>
    <t xml:space="preserve">3212        PRIJEVOZ S POSLA I NA POSAO </t>
  </si>
  <si>
    <t>3211        SLUŽBENA PUTOVANJA</t>
  </si>
  <si>
    <t>3121        OSTALI RASHODI ZA ZAPOSLENE</t>
  </si>
  <si>
    <t>OBVEZNIK: Srednja strukovna škola Velika Gorica</t>
  </si>
  <si>
    <t>ADRESA: Kralja Stjepana Tomaševića 21, 10410 Velika Gorica</t>
  </si>
  <si>
    <t>PROFI KLJUČEVI</t>
  </si>
  <si>
    <t xml:space="preserve">AP-SPLIT </t>
  </si>
  <si>
    <t>MPS HOTNJA D.O.O.</t>
  </si>
  <si>
    <t>GSG VELIKA GORICA</t>
  </si>
  <si>
    <t>AT BAS D.O.O.</t>
  </si>
  <si>
    <t xml:space="preserve">DRŽAVNI PRORAČUN RH </t>
  </si>
  <si>
    <t>DHP</t>
  </si>
  <si>
    <t>VG ČISTOĆA D.O.O.</t>
  </si>
  <si>
    <t>ERA-COMMERCE D.O.O.</t>
  </si>
  <si>
    <t>MATIĆ D.O.O.</t>
  </si>
  <si>
    <t>HT D.D.</t>
  </si>
  <si>
    <t>PETROKOV D.O.O.</t>
  </si>
  <si>
    <t>LJEKARNE ZAGREBAČKE ŽUPANIJE</t>
  </si>
  <si>
    <t>PUČKO OTVORENO UČILIŠTE ZAGREB</t>
  </si>
  <si>
    <t>UKUPNO ZA SRPANJ 2025.</t>
  </si>
  <si>
    <t>(razdoblje 01.07.2025.-31.07.2025.)</t>
  </si>
  <si>
    <t>HR17480760019</t>
  </si>
  <si>
    <t>HR09740224174</t>
  </si>
  <si>
    <t>Hotnja</t>
  </si>
  <si>
    <t>Ostali nespomenuti rashodi poslovanja</t>
  </si>
  <si>
    <t>HR75054152347</t>
  </si>
  <si>
    <t>CVJEĆARSTVO BENJAMIN</t>
  </si>
  <si>
    <t>Komunalne usluge</t>
  </si>
  <si>
    <t>HR05249442363</t>
  </si>
  <si>
    <t>HR15521162720</t>
  </si>
  <si>
    <t>HR86883204668</t>
  </si>
  <si>
    <t>Akontacija poreza na dobit</t>
  </si>
  <si>
    <t>HR18683136487</t>
  </si>
  <si>
    <t>HR90854504124</t>
  </si>
  <si>
    <t>HR40290444458</t>
  </si>
  <si>
    <t>HR76598425509</t>
  </si>
  <si>
    <t>HR42599613313</t>
  </si>
  <si>
    <t>HR81793146560</t>
  </si>
  <si>
    <t>HR71623616932</t>
  </si>
  <si>
    <t>Službena, radna i zaštitna odjeća i obuća</t>
  </si>
  <si>
    <t>MIKULČIĆ NIKOLINA</t>
  </si>
  <si>
    <t>PILKO KRUNOSLAV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</si>
</sst>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5" fillId="0" borderId="0"/>
  </cellStyleXfs>
  <cellXfs count="5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4" fontId="8" fillId="3" borderId="0" xfId="0" applyNumberFormat="1" applyFont="1" applyFill="1" applyAlignment="1">
      <alignment vertical="center"/>
    </xf>
    <xf numFmtId="0" fontId="7" fillId="3" borderId="0" xfId="0" applyFont="1" applyFill="1" applyAlignment="1">
      <alignment horizontal="left" vertical="center"/>
    </xf>
    <xf numFmtId="49" fontId="7" fillId="3" borderId="0" xfId="0" applyNumberFormat="1" applyFont="1" applyFill="1" applyAlignment="1">
      <alignment horizontal="left" vertical="center" wrapText="1"/>
    </xf>
    <xf numFmtId="49" fontId="7" fillId="3" borderId="0" xfId="0" applyNumberFormat="1" applyFont="1" applyFill="1" applyAlignment="1">
      <alignment horizontal="left" vertical="center" wrapText="1" indent="1"/>
    </xf>
    <xf numFmtId="49" fontId="8" fillId="3" borderId="0" xfId="0" applyNumberFormat="1" applyFont="1" applyFill="1" applyAlignment="1">
      <alignment vertical="center" wrapText="1"/>
    </xf>
    <xf numFmtId="4" fontId="8" fillId="3" borderId="0" xfId="0" applyNumberFormat="1" applyFont="1" applyFill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left" vertical="center" wrapText="1" indent="1"/>
    </xf>
    <xf numFmtId="0" fontId="8" fillId="3" borderId="0" xfId="0" applyFont="1" applyFill="1" applyAlignment="1">
      <alignment horizontal="left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9" fillId="0" borderId="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" fontId="0" fillId="0" borderId="1" xfId="0" applyNumberFormat="1" applyBorder="1" applyAlignment="1">
      <alignment horizontal="center"/>
    </xf>
    <xf numFmtId="0" fontId="7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49" fontId="7" fillId="3" borderId="0" xfId="0" applyNumberFormat="1" applyFont="1" applyFill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2"/>
  <sheetViews>
    <sheetView tabSelected="1" zoomScale="120" zoomScaleNormal="120" workbookViewId="0">
      <selection activeCell="A6" sqref="A6"/>
    </sheetView>
  </sheetViews>
  <sheetFormatPr defaultColWidth="8.85546875" defaultRowHeight="12.75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6.5703125" style="22" customWidth="1"/>
    <col min="5" max="5" width="37.5703125" style="3" customWidth="1"/>
    <col min="6" max="6" width="13.5703125" style="4" customWidth="1"/>
    <col min="7" max="7" width="8.85546875" style="1" customWidth="1"/>
    <col min="8" max="16384" width="8.85546875" style="1"/>
  </cols>
  <sheetData>
    <row r="1" spans="1:6" customFormat="1" ht="20.100000000000001" customHeight="1" x14ac:dyDescent="0.25">
      <c r="A1" s="35" t="s">
        <v>69</v>
      </c>
      <c r="B1" s="35"/>
      <c r="C1" s="35"/>
      <c r="D1" s="35"/>
      <c r="E1" s="7"/>
      <c r="F1" s="7"/>
    </row>
    <row r="2" spans="1:6" customFormat="1" ht="20.100000000000001" customHeight="1" x14ac:dyDescent="0.25">
      <c r="A2" s="8" t="s">
        <v>70</v>
      </c>
      <c r="B2" s="9"/>
      <c r="C2" s="10"/>
      <c r="D2" s="21"/>
      <c r="E2" s="11"/>
      <c r="F2" s="12"/>
    </row>
    <row r="3" spans="1:6" customFormat="1" ht="12" customHeight="1" x14ac:dyDescent="0.25">
      <c r="A3" s="36" t="s">
        <v>0</v>
      </c>
      <c r="B3" s="36"/>
      <c r="C3" s="36"/>
      <c r="D3" s="36"/>
      <c r="E3" s="36"/>
      <c r="F3" s="36"/>
    </row>
    <row r="4" spans="1:6" customFormat="1" ht="24.95" customHeight="1" x14ac:dyDescent="0.25">
      <c r="A4" s="36"/>
      <c r="B4" s="36"/>
      <c r="C4" s="36"/>
      <c r="D4" s="36"/>
      <c r="E4" s="36"/>
      <c r="F4" s="36"/>
    </row>
    <row r="5" spans="1:6" customFormat="1" ht="19.5" customHeight="1" x14ac:dyDescent="0.25">
      <c r="A5" s="18"/>
      <c r="B5" s="19"/>
      <c r="C5" s="18"/>
      <c r="D5" s="13"/>
      <c r="E5" s="37" t="s">
        <v>86</v>
      </c>
      <c r="F5" s="37"/>
    </row>
    <row r="6" spans="1:6" s="2" customFormat="1" ht="25.5" x14ac:dyDescent="0.25">
      <c r="A6" s="15" t="s">
        <v>1</v>
      </c>
      <c r="B6" s="16" t="s">
        <v>2</v>
      </c>
      <c r="C6" s="15" t="s">
        <v>58</v>
      </c>
      <c r="D6" s="38" t="s">
        <v>3</v>
      </c>
      <c r="E6" s="38"/>
      <c r="F6" s="20" t="s">
        <v>4</v>
      </c>
    </row>
    <row r="7" spans="1:6" customFormat="1" ht="13.5" customHeight="1" x14ac:dyDescent="0.25">
      <c r="A7" s="14" t="s">
        <v>51</v>
      </c>
      <c r="B7" s="28" t="s">
        <v>52</v>
      </c>
      <c r="C7" s="29" t="s">
        <v>5</v>
      </c>
      <c r="D7" s="29">
        <v>3221</v>
      </c>
      <c r="E7" s="30" t="s">
        <v>37</v>
      </c>
      <c r="F7" s="31">
        <v>20</v>
      </c>
    </row>
    <row r="8" spans="1:6" customFormat="1" ht="13.5" customHeight="1" x14ac:dyDescent="0.25">
      <c r="A8" s="14" t="s">
        <v>71</v>
      </c>
      <c r="B8" s="28" t="s">
        <v>95</v>
      </c>
      <c r="C8" s="29" t="s">
        <v>10</v>
      </c>
      <c r="D8" s="32">
        <v>3232</v>
      </c>
      <c r="E8" s="33" t="s">
        <v>11</v>
      </c>
      <c r="F8" s="31">
        <v>144</v>
      </c>
    </row>
    <row r="9" spans="1:6" customFormat="1" ht="13.5" customHeight="1" x14ac:dyDescent="0.25">
      <c r="A9" s="14" t="s">
        <v>72</v>
      </c>
      <c r="B9" s="28" t="s">
        <v>27</v>
      </c>
      <c r="C9" s="29" t="s">
        <v>12</v>
      </c>
      <c r="D9" s="29">
        <v>3237</v>
      </c>
      <c r="E9" s="30" t="s">
        <v>28</v>
      </c>
      <c r="F9" s="31">
        <v>31.54</v>
      </c>
    </row>
    <row r="10" spans="1:6" customFormat="1" ht="25.5" x14ac:dyDescent="0.25">
      <c r="A10" s="14" t="s">
        <v>21</v>
      </c>
      <c r="B10" s="28" t="s">
        <v>22</v>
      </c>
      <c r="C10" s="29" t="s">
        <v>5</v>
      </c>
      <c r="D10" s="29">
        <v>3722</v>
      </c>
      <c r="E10" s="30" t="s">
        <v>23</v>
      </c>
      <c r="F10" s="31">
        <v>450</v>
      </c>
    </row>
    <row r="11" spans="1:6" customFormat="1" ht="25.5" x14ac:dyDescent="0.25">
      <c r="A11" s="14" t="s">
        <v>24</v>
      </c>
      <c r="B11" s="28" t="s">
        <v>25</v>
      </c>
      <c r="C11" s="29" t="s">
        <v>5</v>
      </c>
      <c r="D11" s="29">
        <v>3295</v>
      </c>
      <c r="E11" s="30" t="s">
        <v>26</v>
      </c>
      <c r="F11" s="31">
        <v>10.62</v>
      </c>
    </row>
    <row r="12" spans="1:6" customFormat="1" ht="25.5" x14ac:dyDescent="0.25">
      <c r="A12" s="14" t="s">
        <v>7</v>
      </c>
      <c r="B12" s="28" t="s">
        <v>8</v>
      </c>
      <c r="C12" s="29" t="s">
        <v>5</v>
      </c>
      <c r="D12" s="29">
        <v>3431</v>
      </c>
      <c r="E12" s="30" t="s">
        <v>9</v>
      </c>
      <c r="F12" s="31">
        <v>0.16</v>
      </c>
    </row>
    <row r="13" spans="1:6" customFormat="1" ht="25.5" x14ac:dyDescent="0.25">
      <c r="A13" s="14" t="s">
        <v>7</v>
      </c>
      <c r="B13" s="28" t="s">
        <v>8</v>
      </c>
      <c r="C13" s="29" t="s">
        <v>5</v>
      </c>
      <c r="D13" s="29">
        <v>3431</v>
      </c>
      <c r="E13" s="30" t="s">
        <v>9</v>
      </c>
      <c r="F13" s="31">
        <v>132.38</v>
      </c>
    </row>
    <row r="14" spans="1:6" customFormat="1" ht="25.5" x14ac:dyDescent="0.25">
      <c r="A14" s="14" t="s">
        <v>7</v>
      </c>
      <c r="B14" s="28" t="s">
        <v>8</v>
      </c>
      <c r="C14" s="29" t="s">
        <v>5</v>
      </c>
      <c r="D14" s="29">
        <v>3431</v>
      </c>
      <c r="E14" s="30" t="s">
        <v>9</v>
      </c>
      <c r="F14" s="31">
        <v>16.600000000000001</v>
      </c>
    </row>
    <row r="15" spans="1:6" customFormat="1" ht="25.5" x14ac:dyDescent="0.25">
      <c r="A15" s="14" t="s">
        <v>7</v>
      </c>
      <c r="B15" s="28" t="s">
        <v>8</v>
      </c>
      <c r="C15" s="29" t="s">
        <v>5</v>
      </c>
      <c r="D15" s="29">
        <v>3431</v>
      </c>
      <c r="E15" s="30" t="s">
        <v>9</v>
      </c>
      <c r="F15" s="31">
        <v>50.66</v>
      </c>
    </row>
    <row r="16" spans="1:6" customFormat="1" ht="25.5" x14ac:dyDescent="0.25">
      <c r="A16" s="14" t="s">
        <v>84</v>
      </c>
      <c r="B16" s="28" t="s">
        <v>87</v>
      </c>
      <c r="C16" s="29" t="s">
        <v>5</v>
      </c>
      <c r="D16" s="29">
        <v>3221</v>
      </c>
      <c r="E16" s="30" t="s">
        <v>37</v>
      </c>
      <c r="F16" s="31">
        <v>43.91</v>
      </c>
    </row>
    <row r="17" spans="1:6" customFormat="1" ht="13.5" customHeight="1" x14ac:dyDescent="0.25">
      <c r="A17" s="14" t="s">
        <v>51</v>
      </c>
      <c r="B17" s="28" t="s">
        <v>52</v>
      </c>
      <c r="C17" s="29" t="s">
        <v>5</v>
      </c>
      <c r="D17" s="29">
        <v>3221</v>
      </c>
      <c r="E17" s="30" t="s">
        <v>37</v>
      </c>
      <c r="F17" s="31">
        <v>114.19</v>
      </c>
    </row>
    <row r="18" spans="1:6" customFormat="1" ht="13.5" customHeight="1" x14ac:dyDescent="0.25">
      <c r="A18" s="14" t="s">
        <v>35</v>
      </c>
      <c r="B18" s="28" t="s">
        <v>36</v>
      </c>
      <c r="C18" s="29" t="s">
        <v>10</v>
      </c>
      <c r="D18" s="29">
        <v>3221</v>
      </c>
      <c r="E18" s="30" t="s">
        <v>37</v>
      </c>
      <c r="F18" s="31">
        <v>41.6</v>
      </c>
    </row>
    <row r="19" spans="1:6" customFormat="1" ht="13.5" customHeight="1" x14ac:dyDescent="0.25">
      <c r="A19" s="14" t="s">
        <v>38</v>
      </c>
      <c r="B19" s="28" t="s">
        <v>39</v>
      </c>
      <c r="C19" s="29" t="s">
        <v>5</v>
      </c>
      <c r="D19" s="29">
        <v>3231</v>
      </c>
      <c r="E19" s="30" t="s">
        <v>40</v>
      </c>
      <c r="F19" s="31">
        <v>15.16</v>
      </c>
    </row>
    <row r="20" spans="1:6" customFormat="1" ht="25.5" x14ac:dyDescent="0.25">
      <c r="A20" s="14" t="s">
        <v>49</v>
      </c>
      <c r="B20" s="28" t="s">
        <v>50</v>
      </c>
      <c r="C20" s="29" t="s">
        <v>10</v>
      </c>
      <c r="D20" s="29">
        <v>3224</v>
      </c>
      <c r="E20" s="30" t="s">
        <v>16</v>
      </c>
      <c r="F20" s="31">
        <v>10.71</v>
      </c>
    </row>
    <row r="21" spans="1:6" customFormat="1" ht="13.5" customHeight="1" x14ac:dyDescent="0.25">
      <c r="A21" s="14" t="s">
        <v>73</v>
      </c>
      <c r="B21" s="28" t="s">
        <v>88</v>
      </c>
      <c r="C21" s="29" t="s">
        <v>89</v>
      </c>
      <c r="D21" s="29">
        <v>3299</v>
      </c>
      <c r="E21" s="30" t="s">
        <v>90</v>
      </c>
      <c r="F21" s="31">
        <v>527.52</v>
      </c>
    </row>
    <row r="22" spans="1:6" customFormat="1" ht="13.5" customHeight="1" x14ac:dyDescent="0.25">
      <c r="A22" s="14" t="s">
        <v>53</v>
      </c>
      <c r="B22" s="28" t="s">
        <v>54</v>
      </c>
      <c r="C22" s="29" t="s">
        <v>10</v>
      </c>
      <c r="D22" s="29">
        <v>3234</v>
      </c>
      <c r="E22" s="30" t="s">
        <v>93</v>
      </c>
      <c r="F22" s="31">
        <v>1807.21</v>
      </c>
    </row>
    <row r="23" spans="1:6" customFormat="1" ht="13.5" customHeight="1" x14ac:dyDescent="0.25">
      <c r="A23" s="14" t="s">
        <v>92</v>
      </c>
      <c r="B23" s="28" t="s">
        <v>91</v>
      </c>
      <c r="C23" s="29" t="s">
        <v>10</v>
      </c>
      <c r="D23" s="29">
        <v>3299</v>
      </c>
      <c r="E23" s="30" t="s">
        <v>90</v>
      </c>
      <c r="F23" s="31">
        <v>50</v>
      </c>
    </row>
    <row r="24" spans="1:6" customFormat="1" ht="13.5" customHeight="1" x14ac:dyDescent="0.25">
      <c r="A24" s="14" t="s">
        <v>74</v>
      </c>
      <c r="B24" s="28" t="s">
        <v>94</v>
      </c>
      <c r="C24" s="29" t="s">
        <v>10</v>
      </c>
      <c r="D24" s="29">
        <v>3234</v>
      </c>
      <c r="E24" s="30" t="s">
        <v>93</v>
      </c>
      <c r="F24" s="31">
        <v>245.67</v>
      </c>
    </row>
    <row r="25" spans="1:6" customFormat="1" ht="13.5" customHeight="1" x14ac:dyDescent="0.25">
      <c r="A25" s="14" t="s">
        <v>75</v>
      </c>
      <c r="B25" s="28" t="s">
        <v>96</v>
      </c>
      <c r="C25" s="29" t="s">
        <v>5</v>
      </c>
      <c r="D25" s="29">
        <v>3232</v>
      </c>
      <c r="E25" s="33" t="s">
        <v>11</v>
      </c>
      <c r="F25" s="31">
        <v>250</v>
      </c>
    </row>
    <row r="26" spans="1:6" customFormat="1" ht="13.5" customHeight="1" x14ac:dyDescent="0.25">
      <c r="A26" s="14" t="s">
        <v>76</v>
      </c>
      <c r="B26" s="28" t="s">
        <v>98</v>
      </c>
      <c r="C26" s="29" t="s">
        <v>5</v>
      </c>
      <c r="D26" s="29">
        <v>1241</v>
      </c>
      <c r="E26" s="30" t="s">
        <v>97</v>
      </c>
      <c r="F26" s="31">
        <v>95.81</v>
      </c>
    </row>
    <row r="27" spans="1:6" customFormat="1" ht="13.5" customHeight="1" x14ac:dyDescent="0.25">
      <c r="A27" s="14" t="s">
        <v>45</v>
      </c>
      <c r="B27" s="28" t="s">
        <v>46</v>
      </c>
      <c r="C27" s="29" t="s">
        <v>5</v>
      </c>
      <c r="D27" s="29">
        <v>3238</v>
      </c>
      <c r="E27" s="30" t="s">
        <v>41</v>
      </c>
      <c r="F27" s="31">
        <v>250</v>
      </c>
    </row>
    <row r="28" spans="1:6" customFormat="1" ht="13.5" customHeight="1" x14ac:dyDescent="0.25">
      <c r="A28" s="14" t="s">
        <v>77</v>
      </c>
      <c r="B28" s="28" t="s">
        <v>99</v>
      </c>
      <c r="C28" s="29" t="s">
        <v>5</v>
      </c>
      <c r="D28" s="29">
        <v>3221</v>
      </c>
      <c r="E28" s="30" t="s">
        <v>37</v>
      </c>
      <c r="F28" s="31">
        <v>6.64</v>
      </c>
    </row>
    <row r="29" spans="1:6" customFormat="1" ht="13.5" customHeight="1" x14ac:dyDescent="0.25">
      <c r="A29" s="14" t="s">
        <v>20</v>
      </c>
      <c r="B29" s="28" t="s">
        <v>100</v>
      </c>
      <c r="C29" s="29" t="s">
        <v>10</v>
      </c>
      <c r="D29" s="29">
        <v>3232</v>
      </c>
      <c r="E29" s="30" t="s">
        <v>11</v>
      </c>
      <c r="F29" s="31">
        <v>217.17</v>
      </c>
    </row>
    <row r="30" spans="1:6" customFormat="1" ht="13.5" customHeight="1" x14ac:dyDescent="0.25">
      <c r="A30" s="14" t="s">
        <v>78</v>
      </c>
      <c r="B30" s="28" t="s">
        <v>18</v>
      </c>
      <c r="C30" s="29" t="s">
        <v>10</v>
      </c>
      <c r="D30" s="29">
        <v>3234</v>
      </c>
      <c r="E30" s="30" t="s">
        <v>19</v>
      </c>
      <c r="F30" s="31">
        <v>792.63</v>
      </c>
    </row>
    <row r="31" spans="1:6" customFormat="1" ht="13.5" customHeight="1" x14ac:dyDescent="0.25">
      <c r="A31" s="14" t="s">
        <v>51</v>
      </c>
      <c r="B31" s="28" t="s">
        <v>52</v>
      </c>
      <c r="C31" s="29" t="s">
        <v>5</v>
      </c>
      <c r="D31" s="29">
        <v>3221</v>
      </c>
      <c r="E31" s="30" t="s">
        <v>37</v>
      </c>
      <c r="F31" s="31">
        <v>38.74</v>
      </c>
    </row>
    <row r="32" spans="1:6" customFormat="1" ht="25.5" x14ac:dyDescent="0.25">
      <c r="A32" s="14" t="s">
        <v>79</v>
      </c>
      <c r="B32" s="28" t="s">
        <v>14</v>
      </c>
      <c r="C32" s="29" t="s">
        <v>15</v>
      </c>
      <c r="D32" s="29">
        <v>3224</v>
      </c>
      <c r="E32" s="30" t="s">
        <v>16</v>
      </c>
      <c r="F32" s="31">
        <v>80.63</v>
      </c>
    </row>
    <row r="33" spans="1:6" customFormat="1" ht="13.5" customHeight="1" x14ac:dyDescent="0.25">
      <c r="A33" s="14" t="s">
        <v>80</v>
      </c>
      <c r="B33" s="28" t="s">
        <v>101</v>
      </c>
      <c r="C33" s="29" t="s">
        <v>10</v>
      </c>
      <c r="D33" s="29">
        <v>3234</v>
      </c>
      <c r="E33" s="30" t="s">
        <v>93</v>
      </c>
      <c r="F33" s="31">
        <v>54.51</v>
      </c>
    </row>
    <row r="34" spans="1:6" customFormat="1" ht="13.5" customHeight="1" x14ac:dyDescent="0.25">
      <c r="A34" s="14" t="s">
        <v>106</v>
      </c>
      <c r="B34" s="28"/>
      <c r="C34" s="29"/>
      <c r="D34" s="29">
        <v>3237</v>
      </c>
      <c r="E34" s="30" t="s">
        <v>28</v>
      </c>
      <c r="F34" s="31">
        <v>149.80000000000001</v>
      </c>
    </row>
    <row r="35" spans="1:6" customFormat="1" ht="13.5" customHeight="1" x14ac:dyDescent="0.25">
      <c r="A35" s="14" t="s">
        <v>107</v>
      </c>
      <c r="B35" s="28"/>
      <c r="C35" s="29"/>
      <c r="D35" s="29">
        <v>3237</v>
      </c>
      <c r="E35" s="30" t="s">
        <v>28</v>
      </c>
      <c r="F35" s="31">
        <v>3126.82</v>
      </c>
    </row>
    <row r="36" spans="1:6" customFormat="1" ht="13.5" customHeight="1" x14ac:dyDescent="0.25">
      <c r="A36" s="14" t="s">
        <v>33</v>
      </c>
      <c r="B36" s="28" t="s">
        <v>34</v>
      </c>
      <c r="C36" s="29" t="s">
        <v>10</v>
      </c>
      <c r="D36" s="29">
        <v>3222</v>
      </c>
      <c r="E36" s="30" t="s">
        <v>29</v>
      </c>
      <c r="F36" s="31">
        <v>75</v>
      </c>
    </row>
    <row r="37" spans="1:6" customFormat="1" ht="13.5" customHeight="1" x14ac:dyDescent="0.25">
      <c r="A37" s="14" t="s">
        <v>81</v>
      </c>
      <c r="B37" s="28" t="s">
        <v>103</v>
      </c>
      <c r="C37" s="29" t="s">
        <v>5</v>
      </c>
      <c r="D37" s="29">
        <v>3231</v>
      </c>
      <c r="E37" s="30" t="s">
        <v>40</v>
      </c>
      <c r="F37" s="31">
        <v>433.94</v>
      </c>
    </row>
    <row r="38" spans="1:6" customFormat="1" ht="13.5" customHeight="1" x14ac:dyDescent="0.25">
      <c r="A38" s="14" t="s">
        <v>82</v>
      </c>
      <c r="B38" s="28" t="s">
        <v>102</v>
      </c>
      <c r="C38" s="29" t="s">
        <v>5</v>
      </c>
      <c r="D38" s="29">
        <v>3222</v>
      </c>
      <c r="E38" s="30" t="s">
        <v>29</v>
      </c>
      <c r="F38" s="31">
        <v>2095.29</v>
      </c>
    </row>
    <row r="39" spans="1:6" customFormat="1" ht="13.5" customHeight="1" x14ac:dyDescent="0.25">
      <c r="A39" s="14" t="s">
        <v>42</v>
      </c>
      <c r="B39" s="28" t="s">
        <v>43</v>
      </c>
      <c r="C39" s="29" t="s">
        <v>10</v>
      </c>
      <c r="D39" s="29">
        <v>3235</v>
      </c>
      <c r="E39" s="30" t="s">
        <v>44</v>
      </c>
      <c r="F39" s="31">
        <v>232.21</v>
      </c>
    </row>
    <row r="40" spans="1:6" customFormat="1" ht="13.5" customHeight="1" x14ac:dyDescent="0.25">
      <c r="A40" s="14" t="s">
        <v>47</v>
      </c>
      <c r="B40" s="28" t="s">
        <v>48</v>
      </c>
      <c r="C40" s="29" t="s">
        <v>5</v>
      </c>
      <c r="D40" s="29">
        <v>3223</v>
      </c>
      <c r="E40" s="30" t="s">
        <v>32</v>
      </c>
      <c r="F40" s="31">
        <v>3186.36</v>
      </c>
    </row>
    <row r="41" spans="1:6" customFormat="1" ht="13.5" customHeight="1" x14ac:dyDescent="0.25">
      <c r="A41" s="14" t="s">
        <v>30</v>
      </c>
      <c r="B41" s="28" t="s">
        <v>31</v>
      </c>
      <c r="C41" s="29" t="s">
        <v>5</v>
      </c>
      <c r="D41" s="29">
        <v>3223</v>
      </c>
      <c r="E41" s="30" t="s">
        <v>32</v>
      </c>
      <c r="F41" s="31">
        <v>1987.43</v>
      </c>
    </row>
    <row r="42" spans="1:6" customFormat="1" ht="13.5" customHeight="1" x14ac:dyDescent="0.25">
      <c r="A42" s="14" t="s">
        <v>83</v>
      </c>
      <c r="B42" s="28" t="s">
        <v>104</v>
      </c>
      <c r="C42" s="29" t="s">
        <v>10</v>
      </c>
      <c r="D42" s="29">
        <v>3227</v>
      </c>
      <c r="E42" s="30" t="s">
        <v>105</v>
      </c>
      <c r="F42" s="31">
        <v>399.21</v>
      </c>
    </row>
    <row r="43" spans="1:6" customFormat="1" ht="25.5" x14ac:dyDescent="0.25">
      <c r="A43" s="14" t="s">
        <v>55</v>
      </c>
      <c r="B43" s="28" t="s">
        <v>56</v>
      </c>
      <c r="C43" s="29" t="s">
        <v>17</v>
      </c>
      <c r="D43" s="29">
        <v>3299</v>
      </c>
      <c r="E43" s="30" t="s">
        <v>13</v>
      </c>
      <c r="F43" s="31">
        <v>409.89</v>
      </c>
    </row>
    <row r="44" spans="1:6" customFormat="1" ht="15" customHeight="1" x14ac:dyDescent="0.25">
      <c r="A44" s="47" t="s">
        <v>57</v>
      </c>
      <c r="B44" s="48"/>
      <c r="C44" s="48"/>
      <c r="D44" s="48"/>
      <c r="E44" s="49"/>
      <c r="F44" s="17">
        <f>SUM(F7:F43)</f>
        <v>17594.009999999998</v>
      </c>
    </row>
    <row r="50" spans="1:6" ht="15" x14ac:dyDescent="0.2">
      <c r="A50" s="40" t="s">
        <v>59</v>
      </c>
      <c r="B50" s="41"/>
      <c r="C50" s="41"/>
      <c r="D50" s="41"/>
      <c r="E50" s="41"/>
      <c r="F50" s="42"/>
    </row>
    <row r="51" spans="1:6" ht="15.75" x14ac:dyDescent="0.2">
      <c r="A51" s="23" t="s">
        <v>60</v>
      </c>
      <c r="B51" s="43" t="s">
        <v>6</v>
      </c>
      <c r="C51" s="43"/>
      <c r="D51" s="43"/>
      <c r="E51" s="43"/>
      <c r="F51" s="43"/>
    </row>
    <row r="52" spans="1:6" ht="15.75" x14ac:dyDescent="0.2">
      <c r="A52" s="24" t="s">
        <v>61</v>
      </c>
      <c r="B52" s="44" t="s">
        <v>62</v>
      </c>
      <c r="C52" s="44"/>
      <c r="D52" s="44"/>
      <c r="E52" s="44"/>
      <c r="F52" s="44"/>
    </row>
    <row r="53" spans="1:6" ht="15" x14ac:dyDescent="0.2">
      <c r="A53" s="25" t="s">
        <v>63</v>
      </c>
      <c r="B53" s="45" t="s">
        <v>3</v>
      </c>
      <c r="C53" s="45"/>
      <c r="D53" s="45"/>
      <c r="E53" s="45"/>
      <c r="F53" s="45"/>
    </row>
    <row r="54" spans="1:6" ht="15" x14ac:dyDescent="0.25">
      <c r="A54" s="27">
        <f>172272.3+3037.5+597.54+18451.67+779.48+62.6</f>
        <v>195201.09000000003</v>
      </c>
      <c r="B54" s="46" t="s">
        <v>64</v>
      </c>
      <c r="C54" s="46"/>
      <c r="D54" s="46"/>
      <c r="E54" s="46"/>
      <c r="F54" s="46"/>
    </row>
    <row r="55" spans="1:6" ht="15" x14ac:dyDescent="0.25">
      <c r="A55" s="27">
        <f>28378.38+501.19+98.58+3044.52+128.62+10.33</f>
        <v>32161.620000000003</v>
      </c>
      <c r="B55" s="50" t="s">
        <v>65</v>
      </c>
      <c r="C55" s="50"/>
      <c r="D55" s="50"/>
      <c r="E55" s="50"/>
      <c r="F55" s="50"/>
    </row>
    <row r="56" spans="1:6" ht="15" x14ac:dyDescent="0.25">
      <c r="A56" s="34">
        <f>4714.3+106.51+632.23</f>
        <v>5453.0400000000009</v>
      </c>
      <c r="B56" s="50" t="s">
        <v>66</v>
      </c>
      <c r="C56" s="50"/>
      <c r="D56" s="50"/>
      <c r="E56" s="50"/>
      <c r="F56" s="50"/>
    </row>
    <row r="57" spans="1:6" ht="15" x14ac:dyDescent="0.25">
      <c r="A57" s="34">
        <f>276.8+20+20</f>
        <v>316.8</v>
      </c>
      <c r="B57" s="50" t="s">
        <v>67</v>
      </c>
      <c r="C57" s="50"/>
      <c r="D57" s="50"/>
      <c r="E57" s="50"/>
      <c r="F57" s="50"/>
    </row>
    <row r="58" spans="1:6" ht="15" x14ac:dyDescent="0.25">
      <c r="A58" s="34">
        <f>1200</f>
        <v>1200</v>
      </c>
      <c r="B58" s="50" t="s">
        <v>68</v>
      </c>
      <c r="C58" s="50"/>
      <c r="D58" s="50"/>
      <c r="E58" s="50"/>
      <c r="F58" s="50"/>
    </row>
    <row r="59" spans="1:6" ht="15" x14ac:dyDescent="0.25">
      <c r="A59" s="26">
        <f>A54+A55+A56+A57+A58</f>
        <v>234332.55000000002</v>
      </c>
      <c r="B59" s="39" t="s">
        <v>85</v>
      </c>
      <c r="C59" s="39"/>
      <c r="D59" s="39"/>
      <c r="E59" s="39"/>
      <c r="F59" s="39"/>
    </row>
    <row r="132" spans="1:6" s="2" customFormat="1" ht="30" customHeight="1" x14ac:dyDescent="0.2">
      <c r="A132" s="3"/>
      <c r="B132" s="5"/>
      <c r="C132" s="6"/>
      <c r="D132" s="22"/>
      <c r="E132" s="3"/>
      <c r="F132" s="4"/>
    </row>
  </sheetData>
  <mergeCells count="15">
    <mergeCell ref="A1:D1"/>
    <mergeCell ref="A3:F4"/>
    <mergeCell ref="E5:F5"/>
    <mergeCell ref="D6:E6"/>
    <mergeCell ref="B59:F59"/>
    <mergeCell ref="A50:F50"/>
    <mergeCell ref="B51:F51"/>
    <mergeCell ref="B52:F52"/>
    <mergeCell ref="B53:F53"/>
    <mergeCell ref="B54:F54"/>
    <mergeCell ref="A44:E44"/>
    <mergeCell ref="B55:F55"/>
    <mergeCell ref="B56:F56"/>
    <mergeCell ref="B57:F57"/>
    <mergeCell ref="B58:F58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Mateja Štuban</cp:lastModifiedBy>
  <cp:lastPrinted>2024-03-04T11:52:46Z</cp:lastPrinted>
  <dcterms:created xsi:type="dcterms:W3CDTF">2015-06-05T18:17:20Z</dcterms:created>
  <dcterms:modified xsi:type="dcterms:W3CDTF">2025-09-15T07:39:12Z</dcterms:modified>
</cp:coreProperties>
</file>