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A7269619-05D4-491F-9C9B-627C4FF0D8A4}" xr6:coauthVersionLast="47" xr6:coauthVersionMax="47" xr10:uidLastSave="{00000000-0000-0000-0000-000000000000}"/>
  <bookViews>
    <workbookView xWindow="-120" yWindow="-120" windowWidth="29040" windowHeight="15720" xr2:uid="{BA8F21AF-1C5E-47FF-A660-BC025FF8CD2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6" i="1" l="1"/>
  <c r="F82" i="1"/>
  <c r="A94" i="1"/>
  <c r="A93" i="1"/>
  <c r="A92" i="1"/>
  <c r="A95" i="1"/>
</calcChain>
</file>

<file path=xl/sharedStrings.xml><?xml version="1.0" encoding="utf-8"?>
<sst xmlns="http://schemas.openxmlformats.org/spreadsheetml/2006/main" count="312" uniqueCount="165">
  <si>
    <t>OBVEZNIK: Srednja strukovna škola Velika Gorica</t>
  </si>
  <si>
    <t>ADRESA: Kralja Stjepana Tomaševića 21, 10410 Velika Gorica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</si>
  <si>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</si>
  <si>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</si>
  <si>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</si>
  <si>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SJEDIŠTE PRIMATELJA</t>
  </si>
  <si>
    <t>ŠIFRA I NAZIV EKONOMSKE KLASIFIKACIJE</t>
  </si>
  <si>
    <t>IZNOS</t>
  </si>
  <si>
    <t>Zagreb</t>
  </si>
  <si>
    <t>Uredski materijal i ostali materijalni rashodi</t>
  </si>
  <si>
    <t>Velika Gorica</t>
  </si>
  <si>
    <t>HR82888704837</t>
  </si>
  <si>
    <t>Split</t>
  </si>
  <si>
    <t>Intelektualne i osobne usluge</t>
  </si>
  <si>
    <t>HR68419124305</t>
  </si>
  <si>
    <t>ZAGREBAČKA BANKA</t>
  </si>
  <si>
    <t>HR92963223473</t>
  </si>
  <si>
    <t>MICROTEAM d.o.o.</t>
  </si>
  <si>
    <t>HR57375677395</t>
  </si>
  <si>
    <t>HRVATSKA POŠTA d.d.</t>
  </si>
  <si>
    <t>HR87311810356</t>
  </si>
  <si>
    <t>Usluge telefona, pošte i prijevoza</t>
  </si>
  <si>
    <t>BANIĆ-PROMET D.O.O.</t>
  </si>
  <si>
    <t>HR38242813912</t>
  </si>
  <si>
    <t>Materijal i dijelovi za tekuće i investicijsko održavanje</t>
  </si>
  <si>
    <t>VG VODOOPSKRBA D.O.O.</t>
  </si>
  <si>
    <t>FORTIUS INFO D.O.O.</t>
  </si>
  <si>
    <t>HR15956530643</t>
  </si>
  <si>
    <t>Računalne usluge</t>
  </si>
  <si>
    <t>VG ČISTOĆA D.O.O.</t>
  </si>
  <si>
    <t>HR23915011506</t>
  </si>
  <si>
    <t>ERA-COMMERCE D.O.O.</t>
  </si>
  <si>
    <t>HR28609792467</t>
  </si>
  <si>
    <t>HR34976993601</t>
  </si>
  <si>
    <t>Zakupnine i najamnine</t>
  </si>
  <si>
    <t>HR63073332379</t>
  </si>
  <si>
    <t>Energija</t>
  </si>
  <si>
    <t>HR15907062900</t>
  </si>
  <si>
    <t>FINANCIJSKA AGENCIJA</t>
  </si>
  <si>
    <t>UKUPNO</t>
  </si>
  <si>
    <t>KATEGORIJA 2</t>
  </si>
  <si>
    <t>OBVEZNIK:</t>
  </si>
  <si>
    <t>Srednja strukovna škola Velika Gorica</t>
  </si>
  <si>
    <t xml:space="preserve">ADRESA: </t>
  </si>
  <si>
    <t>Velika Gorica, Ulica kralja S. Tomaševića 21</t>
  </si>
  <si>
    <t>ISPLAĆENI IZNOS</t>
  </si>
  <si>
    <t>3111        BRUTO PLAĆE ZA REDOVAN RAD</t>
  </si>
  <si>
    <t>3132        DOPRINOS NA BRUTO</t>
  </si>
  <si>
    <t xml:space="preserve">3212        PRIJEVOZ S POSLA I NA POSAO </t>
  </si>
  <si>
    <t>Komunalne usluge</t>
  </si>
  <si>
    <t>HR85821130368</t>
  </si>
  <si>
    <t>HR62462242629</t>
  </si>
  <si>
    <t>PILKO KRUNOSLAV</t>
  </si>
  <si>
    <t>DRŽAVNI PRORAČUN REPUBLIKE HRVATSKE</t>
  </si>
  <si>
    <t>ROTO DINAMIC D.O.O.</t>
  </si>
  <si>
    <t>Samobor</t>
  </si>
  <si>
    <t>KONZUM plus D.O.O.</t>
  </si>
  <si>
    <t>AP-SPLIT D.O.O.</t>
  </si>
  <si>
    <t>ALCA ZAGREB D.O.O.</t>
  </si>
  <si>
    <t>KSU D.O.O.</t>
  </si>
  <si>
    <t>HEP-TOPLINARSTVO D.O.O.</t>
  </si>
  <si>
    <t>HEP-OPSKRBA D.O.O.</t>
  </si>
  <si>
    <t>Makarska</t>
  </si>
  <si>
    <t>HR64546066176</t>
  </si>
  <si>
    <t>HR90674845928</t>
  </si>
  <si>
    <t>HR46108893754</t>
  </si>
  <si>
    <t>HR18683136487</t>
  </si>
  <si>
    <t>HR24723122482</t>
  </si>
  <si>
    <t>HR62226620908</t>
  </si>
  <si>
    <t>HR58353015102</t>
  </si>
  <si>
    <t>PIEL D.O.O.</t>
  </si>
  <si>
    <t>GRAD VELIKA GORICA</t>
  </si>
  <si>
    <t>HR92712381028</t>
  </si>
  <si>
    <t>HR76120956111</t>
  </si>
  <si>
    <t>HR75834963344</t>
  </si>
  <si>
    <t>Gradići</t>
  </si>
  <si>
    <t>Akontacija poreza na dobit</t>
  </si>
  <si>
    <t>SPAR HRVATSKA d.o.o.</t>
  </si>
  <si>
    <t>Materijal i sirovine</t>
  </si>
  <si>
    <t>3211        SLUŽBENA PUTOVANJA</t>
  </si>
  <si>
    <t>Ostale komunalne usluge</t>
  </si>
  <si>
    <t>Usluge tekućeg i investicijskog održavanja</t>
  </si>
  <si>
    <t>(razdoblje 01.10.2025.-31.10.2025.)</t>
  </si>
  <si>
    <t>Reprezentacija</t>
  </si>
  <si>
    <t>PROFIL KLETT D.O.O.</t>
  </si>
  <si>
    <t>Knjige</t>
  </si>
  <si>
    <t>HR95803232921</t>
  </si>
  <si>
    <t>PING-PONG D.O.O.</t>
  </si>
  <si>
    <t>Strmec</t>
  </si>
  <si>
    <t>HR69743889073</t>
  </si>
  <si>
    <t>Ostali nespomenuti rashodi poslovanja</t>
  </si>
  <si>
    <t>METRO CASH CARRY D.O.O.</t>
  </si>
  <si>
    <t>Sitni inventar</t>
  </si>
  <si>
    <t>HR38016445738</t>
  </si>
  <si>
    <t>Obveze za bankarske usluge i usluge platnog prometa</t>
  </si>
  <si>
    <t>ŠKOLSKE NOVINE D.O.O.</t>
  </si>
  <si>
    <t>HR24796394086</t>
  </si>
  <si>
    <t>Računala i računalna oprema</t>
  </si>
  <si>
    <t>MATIĆ D.O.O.</t>
  </si>
  <si>
    <t>HR76598425509</t>
  </si>
  <si>
    <t>LAGER COMMERCE D.O.O.</t>
  </si>
  <si>
    <t>HR94872190833</t>
  </si>
  <si>
    <t>Oprema</t>
  </si>
  <si>
    <t>HAIRGROUND D.O.O.</t>
  </si>
  <si>
    <t>HR42708575174</t>
  </si>
  <si>
    <t>FORMA ELEKTRONIKA D.O.O.</t>
  </si>
  <si>
    <t>HR09916441761</t>
  </si>
  <si>
    <t>Ostali nespomenuti rashodi</t>
  </si>
  <si>
    <t>C.I.A.K. AUTO D.O.O.</t>
  </si>
  <si>
    <t>Gornji Stupnik</t>
  </si>
  <si>
    <t>HR62595301902</t>
  </si>
  <si>
    <t>HT d.d.</t>
  </si>
  <si>
    <t>Usluge telefona, telefaksa</t>
  </si>
  <si>
    <t>HR81793146560</t>
  </si>
  <si>
    <t>Materijal i sredstva za čišćenje i održavanje</t>
  </si>
  <si>
    <t xml:space="preserve">HRT </t>
  </si>
  <si>
    <t>Ostale pristojbe i naknade</t>
  </si>
  <si>
    <t>ŠKOLSKA KNJIGA</t>
  </si>
  <si>
    <t>HR38967655335</t>
  </si>
  <si>
    <t>COLOR MIKULČIĆ D.O.O.</t>
  </si>
  <si>
    <t>Uredski materijal</t>
  </si>
  <si>
    <t>B MONT, instalaterski obrt</t>
  </si>
  <si>
    <t>Orle</t>
  </si>
  <si>
    <t>FRIGO PARTNER INSTALACIJE</t>
  </si>
  <si>
    <t>Gornje Podotočje</t>
  </si>
  <si>
    <t>HR99847704273</t>
  </si>
  <si>
    <t>HR71449090213</t>
  </si>
  <si>
    <t>TAPESS D.O.O.</t>
  </si>
  <si>
    <t>Kukuljanovo</t>
  </si>
  <si>
    <t>TRGOVINA IN-RO</t>
  </si>
  <si>
    <t>STANEŠIĆ, vl. ŠTEFAN STANEŠIĆ</t>
  </si>
  <si>
    <t>Ostale usluge tekućeg i investicijskog održavanja</t>
  </si>
  <si>
    <t>M.O. "BOĐIRKOVIĆ"</t>
  </si>
  <si>
    <t>Borovo</t>
  </si>
  <si>
    <t>Potrošni materijal toner</t>
  </si>
  <si>
    <t>AFRODITA COMMERC D.O.O.</t>
  </si>
  <si>
    <t>Osnovni materijal i sirovine</t>
  </si>
  <si>
    <t>MAKROMIKRO GRUPA D.O.O.</t>
  </si>
  <si>
    <t>ERGONOVA PILJEK d.o.o.</t>
  </si>
  <si>
    <t>Sv. Križ Začretje</t>
  </si>
  <si>
    <t>GEN COMMERCE D.O.O.</t>
  </si>
  <si>
    <t>DINOP d.o.o.</t>
  </si>
  <si>
    <t>Soblinec</t>
  </si>
  <si>
    <t>NARODNE NOVINE D.D.</t>
  </si>
  <si>
    <t>ZAGREBELLO SPORT D.O.O.</t>
  </si>
  <si>
    <t>METAL PRODUCT d.o.o.</t>
  </si>
  <si>
    <t>Sesvete</t>
  </si>
  <si>
    <t>Materijal za higijenske potrebe i njegu</t>
  </si>
  <si>
    <t>Iznošenje i odvoz smeća</t>
  </si>
  <si>
    <t>BAŠAK ANJA</t>
  </si>
  <si>
    <t>TOMLJANOVIĆ ANA</t>
  </si>
  <si>
    <t>ŠIMEG LANA</t>
  </si>
  <si>
    <t>VLAHOVAC MARTINA</t>
  </si>
  <si>
    <t>HR55309805966</t>
  </si>
  <si>
    <t>HR40290444458</t>
  </si>
  <si>
    <t>HR22248533094</t>
  </si>
  <si>
    <t>HR02485486102</t>
  </si>
  <si>
    <t>HR74139773915</t>
  </si>
  <si>
    <t>HR49063222120</t>
  </si>
  <si>
    <t>HR50467974870</t>
  </si>
  <si>
    <t>HR43699365561</t>
  </si>
  <si>
    <t>HR61761797220</t>
  </si>
  <si>
    <t>HR00042324329</t>
  </si>
  <si>
    <t>UKUPNO ZA LISTOPAD 2025.</t>
  </si>
  <si>
    <t>Energenti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</si>
</sst>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4" tint="-0.499984740745262"/>
      <name val="Aptos Narrow"/>
      <family val="2"/>
      <scheme val="minor"/>
    </font>
    <font>
      <sz val="10"/>
      <color theme="4" tint="-0.49998474074526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9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 inden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vertical="center" wrapText="1"/>
    </xf>
    <xf numFmtId="4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1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4" fontId="0" fillId="0" borderId="0" xfId="0" applyNumberFormat="1" applyAlignment="1">
      <alignment horizontal="center"/>
    </xf>
    <xf numFmtId="4" fontId="11" fillId="0" borderId="1" xfId="0" applyNumberFormat="1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F635-E054-431E-A83A-A173BA1E417F}">
  <sheetPr>
    <pageSetUpPr fitToPage="1"/>
  </sheetPr>
  <dimension ref="A1:F169"/>
  <sheetViews>
    <sheetView tabSelected="1" zoomScale="120" zoomScaleNormal="120" workbookViewId="0">
      <selection activeCell="A6" sqref="A6"/>
    </sheetView>
  </sheetViews>
  <sheetFormatPr defaultColWidth="8.875" defaultRowHeight="12.75"/>
  <cols>
    <col min="1" max="1" width="35.625" style="22" customWidth="1"/>
    <col min="2" max="2" width="13.625" style="23" customWidth="1"/>
    <col min="3" max="3" width="14.625" style="24" customWidth="1"/>
    <col min="4" max="4" width="6.625" style="25" customWidth="1"/>
    <col min="5" max="5" width="37.625" style="22" customWidth="1"/>
    <col min="6" max="6" width="13.625" style="26" customWidth="1"/>
    <col min="7" max="16384" width="8.875" style="17"/>
  </cols>
  <sheetData>
    <row r="1" spans="1:6" customFormat="1" ht="20.100000000000001" customHeight="1">
      <c r="A1" s="44" t="s">
        <v>0</v>
      </c>
      <c r="B1" s="44"/>
      <c r="C1" s="44"/>
      <c r="D1" s="44"/>
      <c r="E1" s="1"/>
      <c r="F1" s="1"/>
    </row>
    <row r="2" spans="1:6" customFormat="1" ht="20.100000000000001" customHeight="1">
      <c r="A2" s="2" t="s">
        <v>1</v>
      </c>
      <c r="B2" s="3"/>
      <c r="C2" s="4"/>
      <c r="D2" s="5"/>
      <c r="E2" s="6"/>
      <c r="F2" s="7"/>
    </row>
    <row r="3" spans="1:6" customFormat="1" ht="12" customHeight="1">
      <c r="A3" s="45" t="s">
        <v>2</v>
      </c>
      <c r="B3" s="45"/>
      <c r="C3" s="45"/>
      <c r="D3" s="45"/>
      <c r="E3" s="45"/>
      <c r="F3" s="45"/>
    </row>
    <row r="4" spans="1:6" customFormat="1" ht="24.95" customHeight="1">
      <c r="A4" s="45"/>
      <c r="B4" s="45"/>
      <c r="C4" s="45"/>
      <c r="D4" s="45"/>
      <c r="E4" s="45"/>
      <c r="F4" s="45"/>
    </row>
    <row r="5" spans="1:6" customFormat="1" ht="19.5" customHeight="1">
      <c r="A5" s="9"/>
      <c r="B5" s="10"/>
      <c r="C5" s="9"/>
      <c r="D5" s="8"/>
      <c r="E5" s="46" t="s">
        <v>82</v>
      </c>
      <c r="F5" s="46"/>
    </row>
    <row r="6" spans="1:6" s="14" customFormat="1" ht="25.5">
      <c r="A6" s="11" t="s">
        <v>3</v>
      </c>
      <c r="B6" s="12" t="s">
        <v>4</v>
      </c>
      <c r="C6" s="11" t="s">
        <v>5</v>
      </c>
      <c r="D6" s="47" t="s">
        <v>6</v>
      </c>
      <c r="E6" s="47"/>
      <c r="F6" s="13" t="s">
        <v>7</v>
      </c>
    </row>
    <row r="7" spans="1:6" s="31" customFormat="1" ht="13.5" customHeight="1">
      <c r="A7" s="15" t="s">
        <v>53</v>
      </c>
      <c r="B7" s="27" t="s">
        <v>66</v>
      </c>
      <c r="C7" s="28" t="s">
        <v>8</v>
      </c>
      <c r="D7" s="28">
        <v>1241</v>
      </c>
      <c r="E7" s="29" t="s">
        <v>76</v>
      </c>
      <c r="F7" s="30">
        <v>95.81</v>
      </c>
    </row>
    <row r="8" spans="1:6" s="31" customFormat="1" ht="13.5" customHeight="1">
      <c r="A8" s="34" t="s">
        <v>77</v>
      </c>
      <c r="B8" s="27" t="s">
        <v>65</v>
      </c>
      <c r="C8" s="28" t="s">
        <v>8</v>
      </c>
      <c r="D8" s="33">
        <v>3293</v>
      </c>
      <c r="E8" s="29" t="s">
        <v>83</v>
      </c>
      <c r="F8" s="30">
        <v>52.99</v>
      </c>
    </row>
    <row r="9" spans="1:6" s="31" customFormat="1" ht="13.5" customHeight="1">
      <c r="A9" s="15" t="s">
        <v>84</v>
      </c>
      <c r="B9" s="27" t="s">
        <v>86</v>
      </c>
      <c r="C9" s="28" t="s">
        <v>8</v>
      </c>
      <c r="D9" s="28">
        <v>4241</v>
      </c>
      <c r="E9" s="29" t="s">
        <v>85</v>
      </c>
      <c r="F9" s="30">
        <v>29.51</v>
      </c>
    </row>
    <row r="10" spans="1:6" s="31" customFormat="1" ht="13.5" customHeight="1">
      <c r="A10" s="15" t="s">
        <v>87</v>
      </c>
      <c r="B10" s="27" t="s">
        <v>89</v>
      </c>
      <c r="C10" s="28" t="s">
        <v>88</v>
      </c>
      <c r="D10" s="28">
        <v>3299</v>
      </c>
      <c r="E10" s="29" t="s">
        <v>90</v>
      </c>
      <c r="F10" s="30">
        <v>60</v>
      </c>
    </row>
    <row r="11" spans="1:6" customFormat="1" ht="13.5" customHeight="1">
      <c r="A11" s="34" t="s">
        <v>91</v>
      </c>
      <c r="B11" s="35" t="s">
        <v>93</v>
      </c>
      <c r="C11" s="28" t="s">
        <v>8</v>
      </c>
      <c r="D11" s="28">
        <v>3225</v>
      </c>
      <c r="E11" s="29" t="s">
        <v>92</v>
      </c>
      <c r="F11" s="30">
        <v>811</v>
      </c>
    </row>
    <row r="12" spans="1:6" customFormat="1" ht="13.5" customHeight="1">
      <c r="A12" s="34" t="s">
        <v>15</v>
      </c>
      <c r="B12" s="35" t="s">
        <v>16</v>
      </c>
      <c r="C12" s="28" t="s">
        <v>8</v>
      </c>
      <c r="D12" s="28">
        <v>3431</v>
      </c>
      <c r="E12" s="29" t="s">
        <v>94</v>
      </c>
      <c r="F12" s="30">
        <v>103.25</v>
      </c>
    </row>
    <row r="13" spans="1:6" customFormat="1" ht="13.5" customHeight="1">
      <c r="A13" s="34" t="s">
        <v>15</v>
      </c>
      <c r="B13" s="35" t="s">
        <v>16</v>
      </c>
      <c r="C13" s="28" t="s">
        <v>8</v>
      </c>
      <c r="D13" s="28">
        <v>3431</v>
      </c>
      <c r="E13" s="29" t="s">
        <v>94</v>
      </c>
      <c r="F13" s="30">
        <v>16.600000000000001</v>
      </c>
    </row>
    <row r="14" spans="1:6" customFormat="1" ht="13.5" customHeight="1">
      <c r="A14" s="34" t="s">
        <v>95</v>
      </c>
      <c r="B14" s="35" t="s">
        <v>96</v>
      </c>
      <c r="C14" s="28" t="s">
        <v>8</v>
      </c>
      <c r="D14" s="28">
        <v>3221</v>
      </c>
      <c r="E14" s="29" t="s">
        <v>9</v>
      </c>
      <c r="F14" s="30">
        <v>55</v>
      </c>
    </row>
    <row r="15" spans="1:6" s="38" customFormat="1" ht="13.5" customHeight="1">
      <c r="A15" s="34" t="s">
        <v>54</v>
      </c>
      <c r="B15" s="35" t="s">
        <v>67</v>
      </c>
      <c r="C15" s="33" t="s">
        <v>55</v>
      </c>
      <c r="D15" s="33">
        <v>3222</v>
      </c>
      <c r="E15" s="36" t="s">
        <v>78</v>
      </c>
      <c r="F15" s="37">
        <v>277.85000000000002</v>
      </c>
    </row>
    <row r="16" spans="1:6" s="38" customFormat="1" ht="13.5" customHeight="1">
      <c r="A16" s="34" t="s">
        <v>54</v>
      </c>
      <c r="B16" s="35" t="s">
        <v>67</v>
      </c>
      <c r="C16" s="33" t="s">
        <v>55</v>
      </c>
      <c r="D16" s="33">
        <v>3222</v>
      </c>
      <c r="E16" s="36" t="s">
        <v>78</v>
      </c>
      <c r="F16" s="37">
        <v>326.01</v>
      </c>
    </row>
    <row r="17" spans="1:6" s="38" customFormat="1" ht="13.5" customHeight="1">
      <c r="A17" s="34" t="s">
        <v>98</v>
      </c>
      <c r="B17" s="35" t="s">
        <v>99</v>
      </c>
      <c r="C17" s="33" t="s">
        <v>10</v>
      </c>
      <c r="D17" s="33">
        <v>3234</v>
      </c>
      <c r="E17" s="36" t="s">
        <v>80</v>
      </c>
      <c r="F17" s="37">
        <v>31.15</v>
      </c>
    </row>
    <row r="18" spans="1:6" s="38" customFormat="1" ht="13.5" customHeight="1">
      <c r="A18" s="34" t="s">
        <v>100</v>
      </c>
      <c r="B18" s="35" t="s">
        <v>101</v>
      </c>
      <c r="C18" s="33" t="s">
        <v>8</v>
      </c>
      <c r="D18" s="33">
        <v>4227</v>
      </c>
      <c r="E18" s="36" t="s">
        <v>102</v>
      </c>
      <c r="F18" s="37">
        <v>675.21</v>
      </c>
    </row>
    <row r="19" spans="1:6" s="38" customFormat="1" ht="13.5" customHeight="1">
      <c r="A19" s="34" t="s">
        <v>103</v>
      </c>
      <c r="B19" s="35" t="s">
        <v>104</v>
      </c>
      <c r="C19" s="33" t="s">
        <v>8</v>
      </c>
      <c r="D19" s="33">
        <v>3222</v>
      </c>
      <c r="E19" s="29" t="s">
        <v>78</v>
      </c>
      <c r="F19" s="37">
        <v>504.8</v>
      </c>
    </row>
    <row r="20" spans="1:6" s="38" customFormat="1" ht="13.5" customHeight="1">
      <c r="A20" s="34" t="s">
        <v>105</v>
      </c>
      <c r="B20" s="35" t="s">
        <v>106</v>
      </c>
      <c r="C20" s="33" t="s">
        <v>8</v>
      </c>
      <c r="D20" s="33">
        <v>4227</v>
      </c>
      <c r="E20" s="36" t="s">
        <v>102</v>
      </c>
      <c r="F20" s="37">
        <v>871.11</v>
      </c>
    </row>
    <row r="21" spans="1:6" customFormat="1" ht="13.5" customHeight="1">
      <c r="A21" s="34" t="s">
        <v>22</v>
      </c>
      <c r="B21" s="35" t="s">
        <v>23</v>
      </c>
      <c r="C21" s="33" t="s">
        <v>10</v>
      </c>
      <c r="D21" s="28">
        <v>3299</v>
      </c>
      <c r="E21" s="29" t="s">
        <v>107</v>
      </c>
      <c r="F21" s="37">
        <v>27.7</v>
      </c>
    </row>
    <row r="22" spans="1:6" customFormat="1" ht="13.5" customHeight="1">
      <c r="A22" s="34" t="s">
        <v>108</v>
      </c>
      <c r="B22" s="35" t="s">
        <v>110</v>
      </c>
      <c r="C22" s="33" t="s">
        <v>109</v>
      </c>
      <c r="D22" s="28">
        <v>4227</v>
      </c>
      <c r="E22" s="29" t="s">
        <v>102</v>
      </c>
      <c r="F22" s="37">
        <v>300.51</v>
      </c>
    </row>
    <row r="23" spans="1:6" s="31" customFormat="1" ht="13.5" customHeight="1">
      <c r="A23" s="15" t="s">
        <v>84</v>
      </c>
      <c r="B23" s="27" t="s">
        <v>86</v>
      </c>
      <c r="C23" s="28" t="s">
        <v>8</v>
      </c>
      <c r="D23" s="28">
        <v>4241</v>
      </c>
      <c r="E23" s="29" t="s">
        <v>85</v>
      </c>
      <c r="F23" s="30">
        <v>29.51</v>
      </c>
    </row>
    <row r="24" spans="1:6" s="31" customFormat="1" ht="13.5" customHeight="1">
      <c r="A24" s="15" t="s">
        <v>56</v>
      </c>
      <c r="B24" s="27" t="s">
        <v>68</v>
      </c>
      <c r="C24" s="28" t="s">
        <v>8</v>
      </c>
      <c r="D24" s="28">
        <v>3222</v>
      </c>
      <c r="E24" s="29" t="s">
        <v>78</v>
      </c>
      <c r="F24" s="30">
        <v>103.74</v>
      </c>
    </row>
    <row r="25" spans="1:6" s="38" customFormat="1" ht="13.5" customHeight="1">
      <c r="A25" s="34" t="s">
        <v>54</v>
      </c>
      <c r="B25" s="35" t="s">
        <v>67</v>
      </c>
      <c r="C25" s="33" t="s">
        <v>55</v>
      </c>
      <c r="D25" s="33">
        <v>3221</v>
      </c>
      <c r="E25" s="36" t="s">
        <v>114</v>
      </c>
      <c r="F25" s="37">
        <v>186.82</v>
      </c>
    </row>
    <row r="26" spans="1:6" s="31" customFormat="1" ht="13.5" customHeight="1">
      <c r="A26" s="15" t="s">
        <v>57</v>
      </c>
      <c r="B26" s="27" t="s">
        <v>11</v>
      </c>
      <c r="C26" s="28" t="s">
        <v>12</v>
      </c>
      <c r="D26" s="28">
        <v>3237</v>
      </c>
      <c r="E26" s="29" t="s">
        <v>13</v>
      </c>
      <c r="F26" s="30">
        <v>31.54</v>
      </c>
    </row>
    <row r="27" spans="1:6" s="31" customFormat="1" ht="13.5" customHeight="1">
      <c r="A27" s="15" t="s">
        <v>19</v>
      </c>
      <c r="B27" s="27" t="s">
        <v>20</v>
      </c>
      <c r="C27" s="28" t="s">
        <v>8</v>
      </c>
      <c r="D27" s="28">
        <v>3231</v>
      </c>
      <c r="E27" s="29" t="s">
        <v>21</v>
      </c>
      <c r="F27" s="30">
        <v>20.39</v>
      </c>
    </row>
    <row r="28" spans="1:6" s="31" customFormat="1" ht="14.25" customHeight="1">
      <c r="A28" s="15" t="s">
        <v>111</v>
      </c>
      <c r="B28" s="27" t="s">
        <v>113</v>
      </c>
      <c r="C28" s="28" t="s">
        <v>8</v>
      </c>
      <c r="D28" s="28">
        <v>3231</v>
      </c>
      <c r="E28" s="29" t="s">
        <v>112</v>
      </c>
      <c r="F28" s="30">
        <v>418.18</v>
      </c>
    </row>
    <row r="29" spans="1:6" s="31" customFormat="1" ht="13.5" customHeight="1">
      <c r="A29" s="15" t="s">
        <v>56</v>
      </c>
      <c r="B29" s="27" t="s">
        <v>68</v>
      </c>
      <c r="C29" s="28" t="s">
        <v>8</v>
      </c>
      <c r="D29" s="28">
        <v>3222</v>
      </c>
      <c r="E29" s="29" t="s">
        <v>78</v>
      </c>
      <c r="F29" s="30">
        <v>57.46</v>
      </c>
    </row>
    <row r="30" spans="1:6" s="31" customFormat="1" ht="13.5" customHeight="1">
      <c r="A30" s="15" t="s">
        <v>117</v>
      </c>
      <c r="B30" s="27" t="s">
        <v>118</v>
      </c>
      <c r="C30" s="28" t="s">
        <v>8</v>
      </c>
      <c r="D30" s="28">
        <v>4241</v>
      </c>
      <c r="E30" s="29" t="s">
        <v>85</v>
      </c>
      <c r="F30" s="30">
        <v>83.8</v>
      </c>
    </row>
    <row r="31" spans="1:6" s="31" customFormat="1" ht="13.5" customHeight="1">
      <c r="A31" s="15" t="s">
        <v>38</v>
      </c>
      <c r="B31" s="27" t="s">
        <v>50</v>
      </c>
      <c r="C31" s="28" t="s">
        <v>8</v>
      </c>
      <c r="D31" s="28">
        <v>3238</v>
      </c>
      <c r="E31" s="29" t="s">
        <v>28</v>
      </c>
      <c r="F31" s="30">
        <v>1.66</v>
      </c>
    </row>
    <row r="32" spans="1:6" s="31" customFormat="1" ht="13.5" customHeight="1">
      <c r="A32" s="15" t="s">
        <v>25</v>
      </c>
      <c r="B32" s="27" t="s">
        <v>51</v>
      </c>
      <c r="C32" s="28" t="s">
        <v>10</v>
      </c>
      <c r="D32" s="28">
        <v>3234</v>
      </c>
      <c r="E32" s="29" t="s">
        <v>49</v>
      </c>
      <c r="F32" s="30">
        <v>1864.4</v>
      </c>
    </row>
    <row r="33" spans="1:6" s="31" customFormat="1" ht="13.5" customHeight="1">
      <c r="A33" s="15" t="s">
        <v>29</v>
      </c>
      <c r="B33" s="27" t="s">
        <v>30</v>
      </c>
      <c r="C33" s="28" t="s">
        <v>10</v>
      </c>
      <c r="D33" s="28">
        <v>3234</v>
      </c>
      <c r="E33" s="29" t="s">
        <v>49</v>
      </c>
      <c r="F33" s="30">
        <v>810.56</v>
      </c>
    </row>
    <row r="34" spans="1:6" s="31" customFormat="1" ht="13.5" customHeight="1">
      <c r="A34" s="15" t="s">
        <v>117</v>
      </c>
      <c r="B34" s="27" t="s">
        <v>118</v>
      </c>
      <c r="C34" s="28" t="s">
        <v>8</v>
      </c>
      <c r="D34" s="28">
        <v>4241</v>
      </c>
      <c r="E34" s="29" t="s">
        <v>85</v>
      </c>
      <c r="F34" s="30">
        <v>39.99</v>
      </c>
    </row>
    <row r="35" spans="1:6" s="31" customFormat="1" ht="13.5" customHeight="1">
      <c r="A35" s="15" t="s">
        <v>17</v>
      </c>
      <c r="B35" s="27" t="s">
        <v>18</v>
      </c>
      <c r="C35" s="28" t="s">
        <v>10</v>
      </c>
      <c r="D35" s="28">
        <v>3221</v>
      </c>
      <c r="E35" s="29" t="s">
        <v>134</v>
      </c>
      <c r="F35" s="30">
        <v>19.78</v>
      </c>
    </row>
    <row r="36" spans="1:6" s="31" customFormat="1" ht="13.5" customHeight="1">
      <c r="A36" s="15" t="s">
        <v>135</v>
      </c>
      <c r="B36" s="27" t="s">
        <v>158</v>
      </c>
      <c r="C36" s="28" t="s">
        <v>8</v>
      </c>
      <c r="D36" s="28">
        <v>3222</v>
      </c>
      <c r="E36" s="29" t="s">
        <v>136</v>
      </c>
      <c r="F36" s="30">
        <v>491.4</v>
      </c>
    </row>
    <row r="37" spans="1:6" s="31" customFormat="1" ht="13.5" customHeight="1">
      <c r="A37" s="15" t="s">
        <v>137</v>
      </c>
      <c r="B37" s="27" t="s">
        <v>159</v>
      </c>
      <c r="C37" s="28" t="s">
        <v>10</v>
      </c>
      <c r="D37" s="28">
        <v>42211</v>
      </c>
      <c r="E37" s="29" t="s">
        <v>97</v>
      </c>
      <c r="F37" s="30">
        <v>799</v>
      </c>
    </row>
    <row r="38" spans="1:6" s="31" customFormat="1" ht="13.5" customHeight="1">
      <c r="A38" s="15" t="s">
        <v>138</v>
      </c>
      <c r="B38" s="27" t="s">
        <v>160</v>
      </c>
      <c r="C38" s="28" t="s">
        <v>139</v>
      </c>
      <c r="D38" s="28">
        <v>4227</v>
      </c>
      <c r="E38" s="29" t="s">
        <v>102</v>
      </c>
      <c r="F38" s="30">
        <v>1038.8</v>
      </c>
    </row>
    <row r="39" spans="1:6" s="31" customFormat="1" ht="13.5" customHeight="1">
      <c r="A39" s="15" t="s">
        <v>105</v>
      </c>
      <c r="B39" s="27" t="s">
        <v>106</v>
      </c>
      <c r="C39" s="28" t="s">
        <v>8</v>
      </c>
      <c r="D39" s="28">
        <v>4227</v>
      </c>
      <c r="E39" s="29" t="s">
        <v>102</v>
      </c>
      <c r="F39" s="30">
        <v>576.67999999999995</v>
      </c>
    </row>
    <row r="40" spans="1:6" s="31" customFormat="1" ht="13.5" customHeight="1">
      <c r="A40" s="15" t="s">
        <v>17</v>
      </c>
      <c r="B40" s="27" t="s">
        <v>18</v>
      </c>
      <c r="C40" s="28" t="s">
        <v>10</v>
      </c>
      <c r="D40" s="28">
        <v>3299</v>
      </c>
      <c r="E40" s="29" t="s">
        <v>90</v>
      </c>
      <c r="F40" s="30">
        <v>39</v>
      </c>
    </row>
    <row r="41" spans="1:6" s="31" customFormat="1" ht="13.5" customHeight="1">
      <c r="A41" s="15" t="s">
        <v>17</v>
      </c>
      <c r="B41" s="27" t="s">
        <v>18</v>
      </c>
      <c r="C41" s="28" t="s">
        <v>10</v>
      </c>
      <c r="D41" s="28">
        <v>3299</v>
      </c>
      <c r="E41" s="29" t="s">
        <v>90</v>
      </c>
      <c r="F41" s="30">
        <v>499.91</v>
      </c>
    </row>
    <row r="42" spans="1:6" s="31" customFormat="1" ht="13.5" customHeight="1">
      <c r="A42" s="15" t="s">
        <v>17</v>
      </c>
      <c r="B42" s="27" t="s">
        <v>18</v>
      </c>
      <c r="C42" s="28" t="s">
        <v>10</v>
      </c>
      <c r="D42" s="28">
        <v>3299</v>
      </c>
      <c r="E42" s="29" t="s">
        <v>90</v>
      </c>
      <c r="F42" s="30">
        <v>830</v>
      </c>
    </row>
    <row r="43" spans="1:6" s="31" customFormat="1" ht="13.5" customHeight="1">
      <c r="A43" s="15" t="s">
        <v>140</v>
      </c>
      <c r="B43" s="27" t="s">
        <v>161</v>
      </c>
      <c r="C43" s="28" t="s">
        <v>8</v>
      </c>
      <c r="D43" s="28">
        <v>4227</v>
      </c>
      <c r="E43" s="29" t="s">
        <v>102</v>
      </c>
      <c r="F43" s="30">
        <v>629.17999999999995</v>
      </c>
    </row>
    <row r="44" spans="1:6" s="31" customFormat="1" ht="13.5" customHeight="1">
      <c r="A44" s="15" t="s">
        <v>141</v>
      </c>
      <c r="B44" s="27" t="s">
        <v>162</v>
      </c>
      <c r="C44" s="28" t="s">
        <v>142</v>
      </c>
      <c r="D44" s="28">
        <v>4227</v>
      </c>
      <c r="E44" s="29" t="s">
        <v>102</v>
      </c>
      <c r="F44" s="30">
        <v>196.02</v>
      </c>
    </row>
    <row r="45" spans="1:6" s="31" customFormat="1" ht="13.5" customHeight="1">
      <c r="A45" s="15" t="s">
        <v>58</v>
      </c>
      <c r="B45" s="27" t="s">
        <v>69</v>
      </c>
      <c r="C45" s="28" t="s">
        <v>8</v>
      </c>
      <c r="D45" s="28">
        <v>3221</v>
      </c>
      <c r="E45" s="29" t="s">
        <v>114</v>
      </c>
      <c r="F45" s="30">
        <v>333.96</v>
      </c>
    </row>
    <row r="46" spans="1:6" s="31" customFormat="1" ht="13.5" customHeight="1">
      <c r="A46" s="15" t="s">
        <v>58</v>
      </c>
      <c r="B46" s="27" t="s">
        <v>69</v>
      </c>
      <c r="C46" s="28" t="s">
        <v>8</v>
      </c>
      <c r="D46" s="28">
        <v>3221</v>
      </c>
      <c r="E46" s="29" t="s">
        <v>147</v>
      </c>
      <c r="F46" s="30">
        <v>830.35</v>
      </c>
    </row>
    <row r="47" spans="1:6" s="31" customFormat="1" ht="13.5" customHeight="1">
      <c r="A47" s="15" t="s">
        <v>61</v>
      </c>
      <c r="B47" s="27" t="s">
        <v>35</v>
      </c>
      <c r="C47" s="28" t="s">
        <v>8</v>
      </c>
      <c r="D47" s="28">
        <v>3223</v>
      </c>
      <c r="E47" s="29" t="s">
        <v>164</v>
      </c>
      <c r="F47" s="30">
        <v>4098.03</v>
      </c>
    </row>
    <row r="48" spans="1:6" s="31" customFormat="1" ht="13.5" customHeight="1">
      <c r="A48" s="15" t="s">
        <v>29</v>
      </c>
      <c r="B48" s="27" t="s">
        <v>30</v>
      </c>
      <c r="C48" s="28" t="s">
        <v>10</v>
      </c>
      <c r="D48" s="28">
        <v>3234</v>
      </c>
      <c r="E48" s="29" t="s">
        <v>148</v>
      </c>
      <c r="F48" s="30">
        <v>424.45</v>
      </c>
    </row>
    <row r="49" spans="1:6" s="31" customFormat="1" ht="13.5" customHeight="1">
      <c r="A49" s="15" t="s">
        <v>143</v>
      </c>
      <c r="B49" s="27" t="s">
        <v>63</v>
      </c>
      <c r="C49" s="28" t="s">
        <v>8</v>
      </c>
      <c r="D49" s="28">
        <v>3221</v>
      </c>
      <c r="E49" s="29" t="s">
        <v>120</v>
      </c>
      <c r="F49" s="30">
        <v>187.61</v>
      </c>
    </row>
    <row r="50" spans="1:6" s="31" customFormat="1" ht="13.5" customHeight="1">
      <c r="A50" s="15" t="s">
        <v>56</v>
      </c>
      <c r="B50" s="27" t="s">
        <v>68</v>
      </c>
      <c r="C50" s="28" t="s">
        <v>8</v>
      </c>
      <c r="D50" s="28">
        <v>3222</v>
      </c>
      <c r="E50" s="29" t="s">
        <v>136</v>
      </c>
      <c r="F50" s="30">
        <v>73.09</v>
      </c>
    </row>
    <row r="51" spans="1:6" s="31" customFormat="1" ht="13.5" customHeight="1">
      <c r="A51" s="15" t="s">
        <v>15</v>
      </c>
      <c r="B51" s="35" t="s">
        <v>16</v>
      </c>
      <c r="C51" s="28" t="s">
        <v>8</v>
      </c>
      <c r="D51" s="28">
        <v>3431</v>
      </c>
      <c r="E51" s="29" t="s">
        <v>94</v>
      </c>
      <c r="F51" s="30">
        <v>38.97</v>
      </c>
    </row>
    <row r="52" spans="1:6" s="31" customFormat="1" ht="13.5" customHeight="1">
      <c r="A52" s="15" t="s">
        <v>31</v>
      </c>
      <c r="B52" s="27" t="s">
        <v>32</v>
      </c>
      <c r="C52" s="28" t="s">
        <v>62</v>
      </c>
      <c r="D52" s="28">
        <v>3224</v>
      </c>
      <c r="E52" s="29" t="s">
        <v>24</v>
      </c>
      <c r="F52" s="30">
        <v>31.85</v>
      </c>
    </row>
    <row r="53" spans="1:6" s="31" customFormat="1" ht="13.5" customHeight="1">
      <c r="A53" s="15" t="s">
        <v>71</v>
      </c>
      <c r="B53" s="27" t="s">
        <v>74</v>
      </c>
      <c r="C53" s="28" t="s">
        <v>10</v>
      </c>
      <c r="D53" s="28">
        <v>3232</v>
      </c>
      <c r="E53" s="29" t="s">
        <v>131</v>
      </c>
      <c r="F53" s="30">
        <v>79.63</v>
      </c>
    </row>
    <row r="54" spans="1:6" s="31" customFormat="1" ht="13.5" customHeight="1">
      <c r="A54" s="15" t="s">
        <v>31</v>
      </c>
      <c r="B54" s="27" t="s">
        <v>32</v>
      </c>
      <c r="C54" s="28" t="s">
        <v>62</v>
      </c>
      <c r="D54" s="28">
        <v>3224</v>
      </c>
      <c r="E54" s="29" t="s">
        <v>24</v>
      </c>
      <c r="F54" s="30">
        <v>17.05</v>
      </c>
    </row>
    <row r="55" spans="1:6" s="31" customFormat="1" ht="13.5" customHeight="1">
      <c r="A55" s="15" t="s">
        <v>70</v>
      </c>
      <c r="B55" s="27" t="s">
        <v>73</v>
      </c>
      <c r="C55" s="28" t="s">
        <v>146</v>
      </c>
      <c r="D55" s="28">
        <v>3232</v>
      </c>
      <c r="E55" s="29" t="s">
        <v>131</v>
      </c>
      <c r="F55" s="30">
        <v>87.5</v>
      </c>
    </row>
    <row r="56" spans="1:6" s="31" customFormat="1" ht="13.5" customHeight="1">
      <c r="A56" s="15" t="s">
        <v>144</v>
      </c>
      <c r="B56" s="27" t="s">
        <v>157</v>
      </c>
      <c r="C56" s="33" t="s">
        <v>10</v>
      </c>
      <c r="D56" s="28">
        <v>3293</v>
      </c>
      <c r="E56" s="29" t="s">
        <v>83</v>
      </c>
      <c r="F56" s="30">
        <v>78</v>
      </c>
    </row>
    <row r="57" spans="1:6" s="31" customFormat="1" ht="13.5" customHeight="1">
      <c r="A57" s="15" t="s">
        <v>130</v>
      </c>
      <c r="B57" s="27" t="s">
        <v>64</v>
      </c>
      <c r="C57" s="33" t="s">
        <v>75</v>
      </c>
      <c r="D57" s="28">
        <v>3232</v>
      </c>
      <c r="E57" s="29" t="s">
        <v>81</v>
      </c>
      <c r="F57" s="30">
        <v>875</v>
      </c>
    </row>
    <row r="58" spans="1:6" s="31" customFormat="1" ht="13.5" customHeight="1">
      <c r="A58" s="15" t="s">
        <v>145</v>
      </c>
      <c r="B58" s="27" t="s">
        <v>72</v>
      </c>
      <c r="C58" s="28" t="s">
        <v>8</v>
      </c>
      <c r="D58" s="28">
        <v>3224</v>
      </c>
      <c r="E58" s="29" t="s">
        <v>24</v>
      </c>
      <c r="F58" s="30">
        <v>996</v>
      </c>
    </row>
    <row r="59" spans="1:6" s="31" customFormat="1" ht="13.5" customHeight="1">
      <c r="A59" s="15" t="s">
        <v>26</v>
      </c>
      <c r="B59" s="27" t="s">
        <v>27</v>
      </c>
      <c r="C59" s="28" t="s">
        <v>8</v>
      </c>
      <c r="D59" s="28">
        <v>3238</v>
      </c>
      <c r="E59" s="29" t="s">
        <v>28</v>
      </c>
      <c r="F59" s="30">
        <v>250</v>
      </c>
    </row>
    <row r="60" spans="1:6" s="31" customFormat="1" ht="13.5" customHeight="1">
      <c r="A60" s="15" t="s">
        <v>17</v>
      </c>
      <c r="B60" s="27" t="s">
        <v>18</v>
      </c>
      <c r="C60" s="28" t="s">
        <v>10</v>
      </c>
      <c r="D60" s="28">
        <v>3224</v>
      </c>
      <c r="E60" s="29" t="s">
        <v>24</v>
      </c>
      <c r="F60" s="30">
        <v>66.69</v>
      </c>
    </row>
    <row r="61" spans="1:6" s="38" customFormat="1" ht="13.5" customHeight="1">
      <c r="A61" s="34" t="s">
        <v>59</v>
      </c>
      <c r="B61" s="35" t="s">
        <v>33</v>
      </c>
      <c r="C61" s="33" t="s">
        <v>10</v>
      </c>
      <c r="D61" s="33">
        <v>3235</v>
      </c>
      <c r="E61" s="36" t="s">
        <v>34</v>
      </c>
      <c r="F61" s="37">
        <v>238.39</v>
      </c>
    </row>
    <row r="62" spans="1:6" s="38" customFormat="1" ht="13.5" customHeight="1">
      <c r="A62" s="34" t="s">
        <v>115</v>
      </c>
      <c r="B62" s="35" t="s">
        <v>14</v>
      </c>
      <c r="C62" s="28" t="s">
        <v>8</v>
      </c>
      <c r="D62" s="33">
        <v>3295</v>
      </c>
      <c r="E62" s="36" t="s">
        <v>116</v>
      </c>
      <c r="F62" s="37">
        <v>10.62</v>
      </c>
    </row>
    <row r="63" spans="1:6" s="31" customFormat="1" ht="13.5" customHeight="1">
      <c r="A63" s="15" t="s">
        <v>60</v>
      </c>
      <c r="B63" s="27" t="s">
        <v>37</v>
      </c>
      <c r="C63" s="28" t="s">
        <v>8</v>
      </c>
      <c r="D63" s="28">
        <v>3223</v>
      </c>
      <c r="E63" s="29" t="s">
        <v>36</v>
      </c>
      <c r="F63" s="30">
        <v>1939.12</v>
      </c>
    </row>
    <row r="64" spans="1:6" s="31" customFormat="1" ht="13.5" customHeight="1">
      <c r="A64" s="15" t="s">
        <v>132</v>
      </c>
      <c r="B64" s="27" t="s">
        <v>156</v>
      </c>
      <c r="C64" s="28" t="s">
        <v>133</v>
      </c>
      <c r="D64" s="28">
        <v>3222</v>
      </c>
      <c r="E64" s="29" t="s">
        <v>78</v>
      </c>
      <c r="F64" s="30">
        <v>639.19000000000005</v>
      </c>
    </row>
    <row r="65" spans="1:6" s="38" customFormat="1" ht="13.5" customHeight="1">
      <c r="A65" s="34" t="s">
        <v>17</v>
      </c>
      <c r="B65" s="35" t="s">
        <v>18</v>
      </c>
      <c r="C65" s="33" t="s">
        <v>10</v>
      </c>
      <c r="D65" s="33">
        <v>4221</v>
      </c>
      <c r="E65" s="36" t="s">
        <v>97</v>
      </c>
      <c r="F65" s="37">
        <v>865.14</v>
      </c>
    </row>
    <row r="66" spans="1:6" s="31" customFormat="1" ht="13.5" customHeight="1">
      <c r="A66" s="15" t="s">
        <v>31</v>
      </c>
      <c r="B66" s="27" t="s">
        <v>32</v>
      </c>
      <c r="C66" s="28" t="s">
        <v>62</v>
      </c>
      <c r="D66" s="28">
        <v>3224</v>
      </c>
      <c r="E66" s="29" t="s">
        <v>24</v>
      </c>
      <c r="F66" s="30">
        <v>388.99</v>
      </c>
    </row>
    <row r="67" spans="1:6" s="31" customFormat="1" ht="13.5" customHeight="1">
      <c r="A67" s="15" t="s">
        <v>121</v>
      </c>
      <c r="B67" s="27" t="s">
        <v>125</v>
      </c>
      <c r="C67" s="28" t="s">
        <v>122</v>
      </c>
      <c r="D67" s="28">
        <v>3232</v>
      </c>
      <c r="E67" s="29" t="s">
        <v>81</v>
      </c>
      <c r="F67" s="30">
        <v>1800</v>
      </c>
    </row>
    <row r="68" spans="1:6" customFormat="1" ht="13.5" customHeight="1">
      <c r="A68" s="15" t="s">
        <v>130</v>
      </c>
      <c r="B68" s="27" t="s">
        <v>64</v>
      </c>
      <c r="C68" s="33" t="s">
        <v>75</v>
      </c>
      <c r="D68" s="28">
        <v>4227</v>
      </c>
      <c r="E68" s="29" t="s">
        <v>102</v>
      </c>
      <c r="F68" s="30">
        <v>687.5</v>
      </c>
    </row>
    <row r="69" spans="1:6" s="31" customFormat="1" ht="13.5" customHeight="1">
      <c r="A69" s="15" t="s">
        <v>123</v>
      </c>
      <c r="B69" s="27" t="s">
        <v>126</v>
      </c>
      <c r="C69" s="28" t="s">
        <v>124</v>
      </c>
      <c r="D69" s="28">
        <v>3224</v>
      </c>
      <c r="E69" s="29" t="s">
        <v>24</v>
      </c>
      <c r="F69" s="30">
        <v>3211</v>
      </c>
    </row>
    <row r="70" spans="1:6" s="31" customFormat="1" ht="13.5" customHeight="1">
      <c r="A70" s="15" t="s">
        <v>127</v>
      </c>
      <c r="B70" s="27" t="s">
        <v>155</v>
      </c>
      <c r="C70" s="28" t="s">
        <v>128</v>
      </c>
      <c r="D70" s="28">
        <v>3221</v>
      </c>
      <c r="E70" s="29" t="s">
        <v>114</v>
      </c>
      <c r="F70" s="30">
        <v>268.10000000000002</v>
      </c>
    </row>
    <row r="71" spans="1:6" s="31" customFormat="1" ht="13.5" customHeight="1">
      <c r="A71" s="15" t="s">
        <v>129</v>
      </c>
      <c r="B71" s="27" t="s">
        <v>154</v>
      </c>
      <c r="C71" s="28" t="s">
        <v>10</v>
      </c>
      <c r="D71" s="28">
        <v>3224</v>
      </c>
      <c r="E71" s="29" t="s">
        <v>24</v>
      </c>
      <c r="F71" s="30">
        <v>321.68</v>
      </c>
    </row>
    <row r="72" spans="1:6" s="38" customFormat="1" ht="13.5" customHeight="1">
      <c r="A72" s="34" t="s">
        <v>59</v>
      </c>
      <c r="B72" s="35" t="s">
        <v>33</v>
      </c>
      <c r="C72" s="33" t="s">
        <v>10</v>
      </c>
      <c r="D72" s="33">
        <v>3221</v>
      </c>
      <c r="E72" s="36" t="s">
        <v>120</v>
      </c>
      <c r="F72" s="37">
        <v>480</v>
      </c>
    </row>
    <row r="73" spans="1:6" customFormat="1" ht="13.5" customHeight="1">
      <c r="A73" s="15" t="s">
        <v>130</v>
      </c>
      <c r="B73" s="27" t="s">
        <v>64</v>
      </c>
      <c r="C73" s="33" t="s">
        <v>75</v>
      </c>
      <c r="D73" s="28">
        <v>3232</v>
      </c>
      <c r="E73" s="29" t="s">
        <v>131</v>
      </c>
      <c r="F73" s="30">
        <v>1125</v>
      </c>
    </row>
    <row r="74" spans="1:6" s="31" customFormat="1" ht="13.5" customHeight="1">
      <c r="A74" s="15" t="s">
        <v>31</v>
      </c>
      <c r="B74" s="27" t="s">
        <v>32</v>
      </c>
      <c r="C74" s="28" t="s">
        <v>62</v>
      </c>
      <c r="D74" s="28">
        <v>3225</v>
      </c>
      <c r="E74" s="29" t="s">
        <v>92</v>
      </c>
      <c r="F74" s="30">
        <v>113.04</v>
      </c>
    </row>
    <row r="75" spans="1:6" s="31" customFormat="1" ht="13.5" customHeight="1">
      <c r="A75" s="15" t="s">
        <v>31</v>
      </c>
      <c r="B75" s="27" t="s">
        <v>32</v>
      </c>
      <c r="C75" s="28" t="s">
        <v>62</v>
      </c>
      <c r="D75" s="28">
        <v>3224</v>
      </c>
      <c r="E75" s="29" t="s">
        <v>24</v>
      </c>
      <c r="F75" s="30">
        <v>18.399999999999999</v>
      </c>
    </row>
    <row r="76" spans="1:6" s="31" customFormat="1" ht="13.5" customHeight="1">
      <c r="A76" s="15" t="s">
        <v>119</v>
      </c>
      <c r="B76" s="27" t="s">
        <v>153</v>
      </c>
      <c r="C76" s="28" t="s">
        <v>10</v>
      </c>
      <c r="D76" s="28">
        <v>3224</v>
      </c>
      <c r="E76" s="29" t="s">
        <v>24</v>
      </c>
      <c r="F76" s="30">
        <v>25.64</v>
      </c>
    </row>
    <row r="77" spans="1:6" s="31" customFormat="1" ht="13.5" customHeight="1">
      <c r="A77" s="15" t="s">
        <v>52</v>
      </c>
      <c r="B77" s="27"/>
      <c r="C77" s="28"/>
      <c r="D77" s="28">
        <v>3237</v>
      </c>
      <c r="E77" s="29" t="s">
        <v>13</v>
      </c>
      <c r="F77" s="30">
        <v>3126.82</v>
      </c>
    </row>
    <row r="78" spans="1:6" s="31" customFormat="1" ht="13.5" customHeight="1">
      <c r="A78" s="15" t="s">
        <v>149</v>
      </c>
      <c r="B78" s="27"/>
      <c r="C78" s="28"/>
      <c r="D78" s="28">
        <v>3237</v>
      </c>
      <c r="E78" s="29" t="s">
        <v>13</v>
      </c>
      <c r="F78" s="30">
        <v>64.53</v>
      </c>
    </row>
    <row r="79" spans="1:6" s="31" customFormat="1" ht="13.5" customHeight="1">
      <c r="A79" s="15" t="s">
        <v>150</v>
      </c>
      <c r="B79" s="27"/>
      <c r="C79" s="28"/>
      <c r="D79" s="28">
        <v>3237</v>
      </c>
      <c r="E79" s="29" t="s">
        <v>13</v>
      </c>
      <c r="F79" s="30">
        <v>43.02</v>
      </c>
    </row>
    <row r="80" spans="1:6" s="31" customFormat="1" ht="13.5" customHeight="1">
      <c r="A80" s="15" t="s">
        <v>151</v>
      </c>
      <c r="B80" s="27"/>
      <c r="C80" s="28"/>
      <c r="D80" s="28">
        <v>3237</v>
      </c>
      <c r="E80" s="29" t="s">
        <v>13</v>
      </c>
      <c r="F80" s="30">
        <v>180</v>
      </c>
    </row>
    <row r="81" spans="1:6" s="31" customFormat="1" ht="13.5" customHeight="1">
      <c r="A81" s="15" t="s">
        <v>152</v>
      </c>
      <c r="B81" s="27"/>
      <c r="C81" s="28"/>
      <c r="D81" s="28">
        <v>3237</v>
      </c>
      <c r="E81" s="29" t="s">
        <v>13</v>
      </c>
      <c r="F81" s="30">
        <v>720</v>
      </c>
    </row>
    <row r="82" spans="1:6" customFormat="1" ht="15" customHeight="1">
      <c r="A82" s="48" t="s">
        <v>39</v>
      </c>
      <c r="B82" s="49"/>
      <c r="C82" s="49"/>
      <c r="D82" s="49"/>
      <c r="E82" s="50"/>
      <c r="F82" s="16">
        <f>SUM(F7:F81)</f>
        <v>37740.679999999993</v>
      </c>
    </row>
    <row r="88" spans="1:6" ht="15">
      <c r="A88" s="41" t="s">
        <v>40</v>
      </c>
      <c r="B88" s="42"/>
      <c r="C88" s="42"/>
      <c r="D88" s="42"/>
      <c r="E88" s="42"/>
      <c r="F88" s="43"/>
    </row>
    <row r="89" spans="1:6" ht="15">
      <c r="A89" s="18" t="s">
        <v>41</v>
      </c>
      <c r="B89" s="52" t="s">
        <v>42</v>
      </c>
      <c r="C89" s="52"/>
      <c r="D89" s="52"/>
      <c r="E89" s="52"/>
      <c r="F89" s="52"/>
    </row>
    <row r="90" spans="1:6" ht="15">
      <c r="A90" s="19" t="s">
        <v>43</v>
      </c>
      <c r="B90" s="53" t="s">
        <v>44</v>
      </c>
      <c r="C90" s="53"/>
      <c r="D90" s="53"/>
      <c r="E90" s="53"/>
      <c r="F90" s="53"/>
    </row>
    <row r="91" spans="1:6" ht="15">
      <c r="A91" s="20" t="s">
        <v>45</v>
      </c>
      <c r="B91" s="54" t="s">
        <v>6</v>
      </c>
      <c r="C91" s="54"/>
      <c r="D91" s="54"/>
      <c r="E91" s="54"/>
      <c r="F91" s="54"/>
    </row>
    <row r="92" spans="1:6" s="32" customFormat="1" ht="14.25">
      <c r="A92" s="39">
        <f>186528.53+1620+597.54+1428.97+21088.1+1084.65</f>
        <v>212347.79</v>
      </c>
      <c r="B92" s="55" t="s">
        <v>46</v>
      </c>
      <c r="C92" s="55"/>
      <c r="D92" s="55"/>
      <c r="E92" s="55"/>
      <c r="F92" s="55"/>
    </row>
    <row r="93" spans="1:6" s="32" customFormat="1" ht="14.25">
      <c r="A93" s="39">
        <f>30777.17+267.32+98.58+235.75+3479.53+178.96</f>
        <v>35037.31</v>
      </c>
      <c r="B93" s="56" t="s">
        <v>47</v>
      </c>
      <c r="C93" s="56"/>
      <c r="D93" s="56"/>
      <c r="E93" s="56"/>
      <c r="F93" s="56"/>
    </row>
    <row r="94" spans="1:6" s="32" customFormat="1" ht="15.75" customHeight="1">
      <c r="A94" s="40">
        <f>4454.87+37.69+456.45</f>
        <v>4949.0099999999993</v>
      </c>
      <c r="B94" s="56" t="s">
        <v>48</v>
      </c>
      <c r="C94" s="56"/>
      <c r="D94" s="56"/>
      <c r="E94" s="56"/>
      <c r="F94" s="56"/>
    </row>
    <row r="95" spans="1:6" s="32" customFormat="1" ht="14.25">
      <c r="A95" s="40">
        <f>3054</f>
        <v>3054</v>
      </c>
      <c r="B95" s="56" t="s">
        <v>79</v>
      </c>
      <c r="C95" s="56"/>
      <c r="D95" s="56"/>
      <c r="E95" s="56"/>
      <c r="F95" s="56"/>
    </row>
    <row r="96" spans="1:6" ht="15">
      <c r="A96" s="21">
        <f>A92+A93+A94+A95</f>
        <v>255388.11000000002</v>
      </c>
      <c r="B96" s="51" t="s">
        <v>163</v>
      </c>
      <c r="C96" s="51"/>
      <c r="D96" s="51"/>
      <c r="E96" s="51"/>
      <c r="F96" s="51"/>
    </row>
    <row r="169" spans="1:6" s="14" customFormat="1" ht="30" customHeight="1">
      <c r="A169" s="22"/>
      <c r="B169" s="23"/>
      <c r="C169" s="24"/>
      <c r="D169" s="25"/>
      <c r="E169" s="22"/>
      <c r="F169" s="26"/>
    </row>
  </sheetData>
  <mergeCells count="14">
    <mergeCell ref="B96:F96"/>
    <mergeCell ref="B89:F89"/>
    <mergeCell ref="B90:F90"/>
    <mergeCell ref="B91:F91"/>
    <mergeCell ref="B92:F92"/>
    <mergeCell ref="B93:F93"/>
    <mergeCell ref="B94:F94"/>
    <mergeCell ref="B95:F95"/>
    <mergeCell ref="A88:F88"/>
    <mergeCell ref="A1:D1"/>
    <mergeCell ref="A3:F4"/>
    <mergeCell ref="E5:F5"/>
    <mergeCell ref="D6:E6"/>
    <mergeCell ref="A82:E82"/>
  </mergeCells>
  <pageMargins left="0.7" right="0.7" top="0.75" bottom="0.75" header="0.3" footer="0.3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Štuban</dc:creator>
  <cp:lastModifiedBy>Milica Rupčić</cp:lastModifiedBy>
  <cp:lastPrinted>2025-10-27T08:13:00Z</cp:lastPrinted>
  <dcterms:created xsi:type="dcterms:W3CDTF">2025-09-12T11:25:33Z</dcterms:created>
  <dcterms:modified xsi:type="dcterms:W3CDTF">2025-11-25T08:55:37Z</dcterms:modified>
</cp:coreProperties>
</file>