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63BDA64-CE95-40A2-A72F-C2F73C862D6F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1" l="1"/>
  <c r="F95" i="1"/>
  <c r="A109" i="1"/>
  <c r="A106" i="1"/>
  <c r="A105" i="1"/>
  <c r="A108" i="1"/>
</calcChain>
</file>

<file path=xl/sharedStrings.xml><?xml version="1.0" encoding="utf-8"?>
<sst xmlns="http://schemas.openxmlformats.org/spreadsheetml/2006/main" count="361" uniqueCount="180">
  <si>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</si>
  <si>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</si>
  <si>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</si>
  <si>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</si>
  <si>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</si>
  <si>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</si>
  <si>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</si>
  <si>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</si>
  <si>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</si>
  <si>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Velika Gorica</t>
  </si>
  <si>
    <t>HR82888704837</t>
  </si>
  <si>
    <t>Split</t>
  </si>
  <si>
    <t>Intelektualne i osobne usluge</t>
  </si>
  <si>
    <t>HR68419124305</t>
  </si>
  <si>
    <t>ZAGREBAČKA BANKA</t>
  </si>
  <si>
    <t>HR92963223473</t>
  </si>
  <si>
    <t>MICROTEAM d.o.o.</t>
  </si>
  <si>
    <t>HR57375677395</t>
  </si>
  <si>
    <t>HRVATSKA POŠTA d.d.</t>
  </si>
  <si>
    <t>HR87311810356</t>
  </si>
  <si>
    <t>Usluge telefona, pošte i prijevoza</t>
  </si>
  <si>
    <t>BANIĆ-PROMET D.O.O.</t>
  </si>
  <si>
    <t>HR38242813912</t>
  </si>
  <si>
    <t>Materijal i dijelovi za tekuće i investicijsko održavanje</t>
  </si>
  <si>
    <t>VG VODOOPSKRBA D.O.O.</t>
  </si>
  <si>
    <t>Računalne usluge</t>
  </si>
  <si>
    <t>VG ČISTOĆA D.O.O.</t>
  </si>
  <si>
    <t>HR23915011506</t>
  </si>
  <si>
    <t>ERA-COMMERCE D.O.O.</t>
  </si>
  <si>
    <t>HR28609792467</t>
  </si>
  <si>
    <t>HR34976993601</t>
  </si>
  <si>
    <t>Zakupnine i najamnine</t>
  </si>
  <si>
    <t>HR63073332379</t>
  </si>
  <si>
    <t>Energija</t>
  </si>
  <si>
    <t>HR15907062900</t>
  </si>
  <si>
    <t>FINANCIJSKA AGENCIJA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</si>
  <si>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</si>
  <si>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</si>
  <si>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</si>
  <si>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</si>
  <si>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</si>
  <si>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</si>
  <si>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</si>
  <si>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</si>
  <si>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</si>
  <si>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</si>
  <si>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Komunalne usluge</t>
  </si>
  <si>
    <t>HR85821130368</t>
  </si>
  <si>
    <t>HR62462242629</t>
  </si>
  <si>
    <t>ROTO DINAMIC D.O.O.</t>
  </si>
  <si>
    <t>Samobor</t>
  </si>
  <si>
    <t>KONZUM plus D.O.O.</t>
  </si>
  <si>
    <t>AP-SPLIT D.O.O.</t>
  </si>
  <si>
    <t>ALCA ZAGREB D.O.O.</t>
  </si>
  <si>
    <t>KSU D.O.O.</t>
  </si>
  <si>
    <t>HEP-TOPLINARSTVO D.O.O.</t>
  </si>
  <si>
    <t>HEP-OPSKRBA D.O.O.</t>
  </si>
  <si>
    <t>Makarska</t>
  </si>
  <si>
    <t>HR64546066176</t>
  </si>
  <si>
    <t>HR90674845928</t>
  </si>
  <si>
    <t>HR24723122482</t>
  </si>
  <si>
    <t>HR62226620908</t>
  </si>
  <si>
    <t>HR58353015102</t>
  </si>
  <si>
    <t>Gradići</t>
  </si>
  <si>
    <t>Materijal i sirovine</t>
  </si>
  <si>
    <t>3211        SLUŽBENA PUTOVANJA</t>
  </si>
  <si>
    <t>Ostale komunalne usluge</t>
  </si>
  <si>
    <t>Reprezentacija</t>
  </si>
  <si>
    <t>Ostali nespomenuti rashodi poslovanja</t>
  </si>
  <si>
    <t>Obveze za bankarske usluge i usluge platnog prometa</t>
  </si>
  <si>
    <t>Računala i računalna oprema</t>
  </si>
  <si>
    <t>MATIĆ D.O.O.</t>
  </si>
  <si>
    <t>HR76598425509</t>
  </si>
  <si>
    <t>Oprema</t>
  </si>
  <si>
    <t>Ostali nespomenuti rashodi</t>
  </si>
  <si>
    <t>HT d.d.</t>
  </si>
  <si>
    <t>Usluge telefona, telefaksa</t>
  </si>
  <si>
    <t>HR81793146560</t>
  </si>
  <si>
    <t>Materijal i sredstva za čišćenje i održavanje</t>
  </si>
  <si>
    <t xml:space="preserve">HRT </t>
  </si>
  <si>
    <t>Ostale pristojbe i naknade</t>
  </si>
  <si>
    <t>Uredski materijal</t>
  </si>
  <si>
    <t>TAPESS D.O.O.</t>
  </si>
  <si>
    <t>Kukuljanovo</t>
  </si>
  <si>
    <t>TRGOVINA IN-RO</t>
  </si>
  <si>
    <t>STANEŠIĆ, vl. ŠTEFAN STANEŠIĆ</t>
  </si>
  <si>
    <t>Ostale usluge tekućeg i investicijskog održavanja</t>
  </si>
  <si>
    <t>MAKROMIKRO GRUPA D.O.O.</t>
  </si>
  <si>
    <t>DINOP d.o.o.</t>
  </si>
  <si>
    <t>Soblinec</t>
  </si>
  <si>
    <t>NARODNE NOVINE D.D.</t>
  </si>
  <si>
    <t>ZAGREBELLO SPORT D.O.O.</t>
  </si>
  <si>
    <t>Materijal za higijenske potrebe i njegu</t>
  </si>
  <si>
    <t>HR40290444458</t>
  </si>
  <si>
    <t>HR22248533094</t>
  </si>
  <si>
    <t>HR74139773915</t>
  </si>
  <si>
    <t>HR50467974870</t>
  </si>
  <si>
    <t>HR00042324329</t>
  </si>
  <si>
    <t>Energenti</t>
  </si>
  <si>
    <t>(razdoblje 01.12.2025.-31.12.2025.)</t>
  </si>
  <si>
    <t>UKUPNO ZA PROSINAC 2025.</t>
  </si>
  <si>
    <t>HRVATSKI ŠUMARSKI INSTITUT</t>
  </si>
  <si>
    <t>IKEA HRVATSKA D.O.O.</t>
  </si>
  <si>
    <t>4 PROJEKT J.D.O.O.</t>
  </si>
  <si>
    <t>KATARINA ZRINSKI D.O.O.</t>
  </si>
  <si>
    <t>LAGEROS D.O.O.</t>
  </si>
  <si>
    <t>KOVAČIĆ KONZALTING D.O.O.</t>
  </si>
  <si>
    <t>LJEKARNE ZAGREBAČKE ŽUPANIJE</t>
  </si>
  <si>
    <t>EKO PRIJEVOZ d.o.o.</t>
  </si>
  <si>
    <t>HZ RIF</t>
  </si>
  <si>
    <t>BAUHAUS-ZAGREB k.d.</t>
  </si>
  <si>
    <t>DESNI KLIK D.O.O.</t>
  </si>
  <si>
    <t>WHITE POPPY J.D.O.O.</t>
  </si>
  <si>
    <t>NAKLADA SLAP D.O.O.</t>
  </si>
  <si>
    <t>D.B.COMP d.o.o.</t>
  </si>
  <si>
    <t>O.M.SUPPORT d.o.o.</t>
  </si>
  <si>
    <t>INTERSPORT H D.O.O.</t>
  </si>
  <si>
    <t xml:space="preserve">DAIKIN HRVATSKA </t>
  </si>
  <si>
    <t>ROLICH-ROLICH D.O.O.</t>
  </si>
  <si>
    <t>M.M. AUEL d.o.o.</t>
  </si>
  <si>
    <t>FINAL SPORT D.O.O.</t>
  </si>
  <si>
    <t>BENJAMIN</t>
  </si>
  <si>
    <t>VENO autoprijevoznički obrt</t>
  </si>
  <si>
    <t>HR13528515910</t>
  </si>
  <si>
    <t>Novo Čiče</t>
  </si>
  <si>
    <t>HR59540976296</t>
  </si>
  <si>
    <t>Jastrebarsko</t>
  </si>
  <si>
    <t>HR15860024937</t>
  </si>
  <si>
    <t>E.S.K. D.O.O.</t>
  </si>
  <si>
    <t xml:space="preserve">HR06135698286 </t>
  </si>
  <si>
    <t>Intelektualne usluge</t>
  </si>
  <si>
    <t>GRADSKO STAMBENO GOSPODARSTVO VELIKA GORICA D.O.O.</t>
  </si>
  <si>
    <t>LIKOVNA UDRUGA ARTTUR</t>
  </si>
  <si>
    <t>Uredski namještaj</t>
  </si>
  <si>
    <t>Usluge tekućeg i investicijskog održavanja</t>
  </si>
  <si>
    <t>Knjige</t>
  </si>
  <si>
    <t>Literatura</t>
  </si>
  <si>
    <t>Lijekovi</t>
  </si>
  <si>
    <t>Sufinanciranje cijene prijevoza</t>
  </si>
  <si>
    <t>Promidžbeni materijal</t>
  </si>
  <si>
    <t>Ostale intelektualne usluge</t>
  </si>
  <si>
    <t>ŽELJKO BARTOLIĆ PROFI, obrt</t>
  </si>
  <si>
    <t>Ostale usluge</t>
  </si>
  <si>
    <t>Materijal i dijelovi za tekuće investicijsko održavanje</t>
  </si>
  <si>
    <t>MARKO, obrt</t>
  </si>
  <si>
    <t>Mraclin</t>
  </si>
  <si>
    <t>Trogir</t>
  </si>
  <si>
    <t>HR25687360340</t>
  </si>
  <si>
    <t>HR21523879111</t>
  </si>
  <si>
    <t>Sesvete</t>
  </si>
  <si>
    <t xml:space="preserve">HR78905774420 </t>
  </si>
  <si>
    <t>Varaždin</t>
  </si>
  <si>
    <t>HR13653700851</t>
  </si>
  <si>
    <t xml:space="preserve">HR02625513723 </t>
  </si>
  <si>
    <t xml:space="preserve">HR79608058419 </t>
  </si>
  <si>
    <t>HR71623616932</t>
  </si>
  <si>
    <t xml:space="preserve">HR03750497372 </t>
  </si>
  <si>
    <t xml:space="preserve">HR75508100288 </t>
  </si>
  <si>
    <t>HR71642207963</t>
  </si>
  <si>
    <t xml:space="preserve">HR49266720063 </t>
  </si>
  <si>
    <t>HR84715012835</t>
  </si>
  <si>
    <t xml:space="preserve">HR70108447975 </t>
  </si>
  <si>
    <t xml:space="preserve">HR75924816839 </t>
  </si>
  <si>
    <t>HR23071028130</t>
  </si>
  <si>
    <t>HR15521162720</t>
  </si>
  <si>
    <t>HR87301734795</t>
  </si>
  <si>
    <t xml:space="preserve">HR68609281555 </t>
  </si>
  <si>
    <t>HR83145128103</t>
  </si>
  <si>
    <t>HR40382830325</t>
  </si>
  <si>
    <t>HR21341347397</t>
  </si>
  <si>
    <t>HR75054152347</t>
  </si>
  <si>
    <t xml:space="preserve">HR78551289350 </t>
  </si>
  <si>
    <t>3121        OSTALI RASHODI ZA ZAPOSLENE</t>
  </si>
  <si>
    <t>PILKO KRUNOSLAV</t>
  </si>
  <si>
    <t>ORELJ NADA</t>
  </si>
  <si>
    <t>KRFOGEC NEVENKA</t>
  </si>
  <si>
    <t>TOMLJANOVIĆ ANA</t>
  </si>
  <si>
    <t>LUKŠIĆ HELENA</t>
  </si>
  <si>
    <t>ŠIMEG LANA</t>
  </si>
  <si>
    <t>KOS BRUNO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</si>
</sst>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13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H183"/>
  <sheetViews>
    <sheetView tabSelected="1" topLeftCell="A77" zoomScale="110" zoomScaleNormal="110" workbookViewId="0">
      <selection activeCell="D42" sqref="D42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7" width="8.85546875" style="17"/>
    <col min="8" max="8" width="9.85546875" style="17" bestFit="1" customWidth="1"/>
    <col min="9" max="16384" width="8.85546875" style="17"/>
  </cols>
  <sheetData>
    <row r="1" spans="1:6" customFormat="1" ht="20.100000000000001" customHeight="1" x14ac:dyDescent="0.25">
      <c r="A1" s="48" t="s">
        <v>0</v>
      </c>
      <c r="B1" s="48"/>
      <c r="C1" s="48"/>
      <c r="D1" s="48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9" t="s">
        <v>2</v>
      </c>
      <c r="B3" s="49"/>
      <c r="C3" s="49"/>
      <c r="D3" s="49"/>
      <c r="E3" s="49"/>
      <c r="F3" s="49"/>
    </row>
    <row r="4" spans="1:6" customFormat="1" ht="24.95" customHeight="1" x14ac:dyDescent="0.25">
      <c r="A4" s="49"/>
      <c r="B4" s="49"/>
      <c r="C4" s="49"/>
      <c r="D4" s="49"/>
      <c r="E4" s="49"/>
      <c r="F4" s="49"/>
    </row>
    <row r="5" spans="1:6" customFormat="1" ht="19.5" customHeight="1" x14ac:dyDescent="0.25">
      <c r="A5" s="9"/>
      <c r="B5" s="10"/>
      <c r="C5" s="9"/>
      <c r="D5" s="8"/>
      <c r="E5" s="50" t="s">
        <v>99</v>
      </c>
      <c r="F5" s="50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51" t="s">
        <v>6</v>
      </c>
      <c r="E6" s="51"/>
      <c r="F6" s="13" t="s">
        <v>7</v>
      </c>
    </row>
    <row r="7" spans="1:6" s="31" customFormat="1" ht="13.5" customHeight="1" x14ac:dyDescent="0.25">
      <c r="A7" s="15" t="s">
        <v>91</v>
      </c>
      <c r="B7" s="27" t="s">
        <v>95</v>
      </c>
      <c r="C7" s="33" t="s">
        <v>9</v>
      </c>
      <c r="D7" s="28">
        <v>3293</v>
      </c>
      <c r="E7" s="29" t="s">
        <v>67</v>
      </c>
      <c r="F7" s="30">
        <v>130</v>
      </c>
    </row>
    <row r="8" spans="1:6" s="31" customFormat="1" ht="13.5" customHeight="1" x14ac:dyDescent="0.25">
      <c r="A8" s="15" t="s">
        <v>91</v>
      </c>
      <c r="B8" s="27" t="s">
        <v>95</v>
      </c>
      <c r="C8" s="33" t="s">
        <v>9</v>
      </c>
      <c r="D8" s="28">
        <v>3293</v>
      </c>
      <c r="E8" s="29" t="s">
        <v>67</v>
      </c>
      <c r="F8" s="30">
        <v>148</v>
      </c>
    </row>
    <row r="9" spans="1:6" s="31" customFormat="1" ht="13.5" customHeight="1" x14ac:dyDescent="0.25">
      <c r="A9" s="15" t="s">
        <v>85</v>
      </c>
      <c r="B9" s="27" t="s">
        <v>59</v>
      </c>
      <c r="C9" s="33" t="s">
        <v>63</v>
      </c>
      <c r="D9" s="28">
        <v>3232</v>
      </c>
      <c r="E9" s="29" t="s">
        <v>86</v>
      </c>
      <c r="F9" s="30">
        <v>148</v>
      </c>
    </row>
    <row r="10" spans="1:6" s="31" customFormat="1" ht="13.5" customHeight="1" x14ac:dyDescent="0.25">
      <c r="A10" s="15" t="s">
        <v>56</v>
      </c>
      <c r="B10" s="27" t="s">
        <v>32</v>
      </c>
      <c r="C10" s="28" t="s">
        <v>8</v>
      </c>
      <c r="D10" s="28">
        <v>3223</v>
      </c>
      <c r="E10" s="29" t="s">
        <v>98</v>
      </c>
      <c r="F10" s="30">
        <v>5855.98</v>
      </c>
    </row>
    <row r="11" spans="1:6" s="31" customFormat="1" ht="13.5" customHeight="1" x14ac:dyDescent="0.25">
      <c r="A11" s="15" t="s">
        <v>85</v>
      </c>
      <c r="B11" s="27" t="s">
        <v>59</v>
      </c>
      <c r="C11" s="33" t="s">
        <v>63</v>
      </c>
      <c r="D11" s="28">
        <v>3232</v>
      </c>
      <c r="E11" s="29" t="s">
        <v>86</v>
      </c>
      <c r="F11" s="30">
        <v>2727</v>
      </c>
    </row>
    <row r="12" spans="1:6" s="31" customFormat="1" ht="13.5" customHeight="1" x14ac:dyDescent="0.25">
      <c r="A12" s="15" t="s">
        <v>101</v>
      </c>
      <c r="B12" s="27" t="s">
        <v>125</v>
      </c>
      <c r="C12" s="28" t="s">
        <v>126</v>
      </c>
      <c r="D12" s="28">
        <v>3299</v>
      </c>
      <c r="E12" s="29" t="s">
        <v>74</v>
      </c>
      <c r="F12" s="30">
        <v>68.400000000000006</v>
      </c>
    </row>
    <row r="13" spans="1:6" s="31" customFormat="1" ht="13.5" customHeight="1" x14ac:dyDescent="0.25">
      <c r="A13" s="15" t="s">
        <v>128</v>
      </c>
      <c r="B13" s="27" t="s">
        <v>129</v>
      </c>
      <c r="C13" s="28" t="s">
        <v>8</v>
      </c>
      <c r="D13" s="28">
        <v>3237</v>
      </c>
      <c r="E13" s="29" t="s">
        <v>130</v>
      </c>
      <c r="F13" s="30">
        <v>975</v>
      </c>
    </row>
    <row r="14" spans="1:6" s="31" customFormat="1" ht="13.5" customHeight="1" x14ac:dyDescent="0.25">
      <c r="A14" s="15" t="s">
        <v>35</v>
      </c>
      <c r="B14" s="27" t="s">
        <v>47</v>
      </c>
      <c r="C14" s="28" t="s">
        <v>8</v>
      </c>
      <c r="D14" s="28">
        <v>3238</v>
      </c>
      <c r="E14" s="29" t="s">
        <v>25</v>
      </c>
      <c r="F14" s="30">
        <v>2.66</v>
      </c>
    </row>
    <row r="15" spans="1:6" s="31" customFormat="1" ht="13.5" customHeight="1" x14ac:dyDescent="0.25">
      <c r="A15" s="15" t="s">
        <v>28</v>
      </c>
      <c r="B15" s="27" t="s">
        <v>29</v>
      </c>
      <c r="C15" s="28" t="s">
        <v>57</v>
      </c>
      <c r="D15" s="28">
        <v>3224</v>
      </c>
      <c r="E15" s="29" t="s">
        <v>23</v>
      </c>
      <c r="F15" s="30">
        <v>96.08</v>
      </c>
    </row>
    <row r="16" spans="1:6" s="31" customFormat="1" ht="13.5" customHeight="1" x14ac:dyDescent="0.25">
      <c r="A16" s="15" t="s">
        <v>90</v>
      </c>
      <c r="B16" s="27" t="s">
        <v>58</v>
      </c>
      <c r="C16" s="28" t="s">
        <v>8</v>
      </c>
      <c r="D16" s="28">
        <v>3221</v>
      </c>
      <c r="E16" s="29" t="s">
        <v>81</v>
      </c>
      <c r="F16" s="30">
        <v>169.69</v>
      </c>
    </row>
    <row r="17" spans="1:6" s="31" customFormat="1" ht="13.5" customHeight="1" x14ac:dyDescent="0.25">
      <c r="A17" s="15" t="s">
        <v>51</v>
      </c>
      <c r="B17" s="27" t="s">
        <v>61</v>
      </c>
      <c r="C17" s="28" t="s">
        <v>8</v>
      </c>
      <c r="D17" s="28">
        <v>3222</v>
      </c>
      <c r="E17" s="29" t="s">
        <v>64</v>
      </c>
      <c r="F17" s="30">
        <v>88.9</v>
      </c>
    </row>
    <row r="18" spans="1:6" s="31" customFormat="1" ht="13.5" customHeight="1" x14ac:dyDescent="0.25">
      <c r="A18" s="15" t="s">
        <v>51</v>
      </c>
      <c r="B18" s="27" t="s">
        <v>61</v>
      </c>
      <c r="C18" s="28" t="s">
        <v>8</v>
      </c>
      <c r="D18" s="28">
        <v>3222</v>
      </c>
      <c r="E18" s="29" t="s">
        <v>64</v>
      </c>
      <c r="F18" s="30">
        <v>62.24</v>
      </c>
    </row>
    <row r="19" spans="1:6" s="31" customFormat="1" ht="13.5" customHeight="1" x14ac:dyDescent="0.25">
      <c r="A19" s="15" t="s">
        <v>84</v>
      </c>
      <c r="B19" s="27" t="s">
        <v>93</v>
      </c>
      <c r="C19" s="28" t="s">
        <v>9</v>
      </c>
      <c r="D19" s="28">
        <v>3224</v>
      </c>
      <c r="E19" s="29" t="s">
        <v>23</v>
      </c>
      <c r="F19" s="30">
        <v>39.950000000000003</v>
      </c>
    </row>
    <row r="20" spans="1:6" s="31" customFormat="1" ht="13.5" customHeight="1" x14ac:dyDescent="0.25">
      <c r="A20" s="15" t="s">
        <v>132</v>
      </c>
      <c r="B20" s="27" t="s">
        <v>147</v>
      </c>
      <c r="C20" s="28" t="s">
        <v>9</v>
      </c>
      <c r="D20" s="28">
        <v>3299</v>
      </c>
      <c r="E20" s="29" t="s">
        <v>74</v>
      </c>
      <c r="F20" s="30">
        <v>110</v>
      </c>
    </row>
    <row r="21" spans="1:6" s="31" customFormat="1" ht="27" customHeight="1" x14ac:dyDescent="0.25">
      <c r="A21" s="15" t="s">
        <v>131</v>
      </c>
      <c r="B21" s="27" t="s">
        <v>127</v>
      </c>
      <c r="C21" s="28" t="s">
        <v>9</v>
      </c>
      <c r="D21" s="28">
        <v>3234</v>
      </c>
      <c r="E21" s="29" t="s">
        <v>46</v>
      </c>
      <c r="F21" s="30">
        <v>245.67</v>
      </c>
    </row>
    <row r="22" spans="1:6" s="31" customFormat="1" ht="13.5" customHeight="1" x14ac:dyDescent="0.25">
      <c r="A22" s="15" t="s">
        <v>102</v>
      </c>
      <c r="B22" s="27" t="s">
        <v>148</v>
      </c>
      <c r="C22" s="28" t="s">
        <v>149</v>
      </c>
      <c r="D22" s="28">
        <v>4221</v>
      </c>
      <c r="E22" s="29" t="s">
        <v>133</v>
      </c>
      <c r="F22" s="30">
        <v>949.89</v>
      </c>
    </row>
    <row r="23" spans="1:6" s="31" customFormat="1" ht="13.5" customHeight="1" x14ac:dyDescent="0.25">
      <c r="A23" s="15" t="s">
        <v>102</v>
      </c>
      <c r="B23" s="27" t="s">
        <v>148</v>
      </c>
      <c r="C23" s="28" t="s">
        <v>149</v>
      </c>
      <c r="D23" s="28">
        <v>3299</v>
      </c>
      <c r="E23" s="29" t="s">
        <v>74</v>
      </c>
      <c r="F23" s="30">
        <v>81.790000000000006</v>
      </c>
    </row>
    <row r="24" spans="1:6" s="31" customFormat="1" ht="13.5" customHeight="1" x14ac:dyDescent="0.25">
      <c r="A24" s="15" t="s">
        <v>103</v>
      </c>
      <c r="B24" s="27" t="s">
        <v>150</v>
      </c>
      <c r="C24" s="28" t="s">
        <v>8</v>
      </c>
      <c r="D24" s="28">
        <v>3232</v>
      </c>
      <c r="E24" s="29" t="s">
        <v>134</v>
      </c>
      <c r="F24" s="30">
        <v>3030.5</v>
      </c>
    </row>
    <row r="25" spans="1:6" s="31" customFormat="1" ht="13.5" customHeight="1" x14ac:dyDescent="0.25">
      <c r="A25" s="15" t="s">
        <v>104</v>
      </c>
      <c r="B25" s="27" t="s">
        <v>152</v>
      </c>
      <c r="C25" s="28" t="s">
        <v>151</v>
      </c>
      <c r="D25" s="28">
        <v>4241</v>
      </c>
      <c r="E25" s="29" t="s">
        <v>135</v>
      </c>
      <c r="F25" s="30">
        <v>775.81</v>
      </c>
    </row>
    <row r="26" spans="1:6" s="31" customFormat="1" ht="13.5" customHeight="1" x14ac:dyDescent="0.25">
      <c r="A26" s="15" t="s">
        <v>105</v>
      </c>
      <c r="B26" s="27" t="s">
        <v>153</v>
      </c>
      <c r="C26" s="28" t="s">
        <v>9</v>
      </c>
      <c r="D26" s="28">
        <v>3221</v>
      </c>
      <c r="E26" s="29" t="s">
        <v>81</v>
      </c>
      <c r="F26" s="30">
        <v>8</v>
      </c>
    </row>
    <row r="27" spans="1:6" s="31" customFormat="1" ht="13.5" customHeight="1" x14ac:dyDescent="0.25">
      <c r="A27" s="15" t="s">
        <v>16</v>
      </c>
      <c r="B27" s="27" t="s">
        <v>17</v>
      </c>
      <c r="C27" s="28" t="s">
        <v>9</v>
      </c>
      <c r="D27" s="28">
        <v>3299</v>
      </c>
      <c r="E27" s="29" t="s">
        <v>68</v>
      </c>
      <c r="F27" s="30">
        <v>119.88</v>
      </c>
    </row>
    <row r="28" spans="1:6" s="31" customFormat="1" ht="13.5" customHeight="1" x14ac:dyDescent="0.25">
      <c r="A28" s="15" t="s">
        <v>51</v>
      </c>
      <c r="B28" s="27" t="s">
        <v>61</v>
      </c>
      <c r="C28" s="28" t="s">
        <v>8</v>
      </c>
      <c r="D28" s="28">
        <v>3222</v>
      </c>
      <c r="E28" s="29" t="s">
        <v>64</v>
      </c>
      <c r="F28" s="30">
        <v>80</v>
      </c>
    </row>
    <row r="29" spans="1:6" s="31" customFormat="1" ht="13.5" customHeight="1" x14ac:dyDescent="0.25">
      <c r="A29" s="15" t="s">
        <v>106</v>
      </c>
      <c r="B29" s="27" t="s">
        <v>154</v>
      </c>
      <c r="C29" s="28" t="s">
        <v>146</v>
      </c>
      <c r="D29" s="28">
        <v>3221</v>
      </c>
      <c r="E29" s="29" t="s">
        <v>136</v>
      </c>
      <c r="F29" s="30">
        <v>282.5</v>
      </c>
    </row>
    <row r="30" spans="1:6" s="31" customFormat="1" ht="13.5" customHeight="1" x14ac:dyDescent="0.25">
      <c r="A30" s="34" t="s">
        <v>21</v>
      </c>
      <c r="B30" s="35" t="s">
        <v>22</v>
      </c>
      <c r="C30" s="33" t="s">
        <v>9</v>
      </c>
      <c r="D30" s="28">
        <v>3299</v>
      </c>
      <c r="E30" s="29" t="s">
        <v>74</v>
      </c>
      <c r="F30" s="30">
        <v>155</v>
      </c>
    </row>
    <row r="31" spans="1:6" s="31" customFormat="1" ht="13.5" customHeight="1" x14ac:dyDescent="0.25">
      <c r="A31" s="15" t="s">
        <v>90</v>
      </c>
      <c r="B31" s="27" t="s">
        <v>58</v>
      </c>
      <c r="C31" s="28" t="s">
        <v>8</v>
      </c>
      <c r="D31" s="28">
        <v>3221</v>
      </c>
      <c r="E31" s="29" t="s">
        <v>81</v>
      </c>
      <c r="F31" s="30">
        <v>166.79</v>
      </c>
    </row>
    <row r="32" spans="1:6" s="31" customFormat="1" ht="13.5" customHeight="1" x14ac:dyDescent="0.25">
      <c r="A32" s="34" t="s">
        <v>54</v>
      </c>
      <c r="B32" s="35" t="s">
        <v>30</v>
      </c>
      <c r="C32" s="33" t="s">
        <v>9</v>
      </c>
      <c r="D32" s="33">
        <v>3235</v>
      </c>
      <c r="E32" s="36" t="s">
        <v>31</v>
      </c>
      <c r="F32" s="30">
        <v>317</v>
      </c>
    </row>
    <row r="33" spans="1:6" s="31" customFormat="1" ht="13.5" customHeight="1" x14ac:dyDescent="0.25">
      <c r="A33" s="15" t="s">
        <v>107</v>
      </c>
      <c r="B33" s="27" t="s">
        <v>155</v>
      </c>
      <c r="C33" s="33" t="s">
        <v>9</v>
      </c>
      <c r="D33" s="28">
        <v>3222</v>
      </c>
      <c r="E33" s="29" t="s">
        <v>137</v>
      </c>
      <c r="F33" s="30">
        <v>55.61</v>
      </c>
    </row>
    <row r="34" spans="1:6" s="31" customFormat="1" ht="13.5" customHeight="1" x14ac:dyDescent="0.25">
      <c r="A34" s="15" t="s">
        <v>108</v>
      </c>
      <c r="B34" s="27" t="s">
        <v>156</v>
      </c>
      <c r="C34" s="28" t="s">
        <v>8</v>
      </c>
      <c r="D34" s="28">
        <v>3722</v>
      </c>
      <c r="E34" s="29" t="s">
        <v>138</v>
      </c>
      <c r="F34" s="30">
        <v>875</v>
      </c>
    </row>
    <row r="35" spans="1:6" s="31" customFormat="1" ht="13.5" customHeight="1" x14ac:dyDescent="0.25">
      <c r="A35" s="34" t="s">
        <v>49</v>
      </c>
      <c r="B35" s="35" t="s">
        <v>60</v>
      </c>
      <c r="C35" s="33" t="s">
        <v>50</v>
      </c>
      <c r="D35" s="33">
        <v>3221</v>
      </c>
      <c r="E35" s="36" t="s">
        <v>78</v>
      </c>
      <c r="F35" s="30">
        <v>89.56</v>
      </c>
    </row>
    <row r="36" spans="1:6" s="31" customFormat="1" ht="13.5" customHeight="1" x14ac:dyDescent="0.25">
      <c r="A36" s="34" t="s">
        <v>49</v>
      </c>
      <c r="B36" s="35" t="s">
        <v>60</v>
      </c>
      <c r="C36" s="33" t="s">
        <v>50</v>
      </c>
      <c r="D36" s="33">
        <v>3221</v>
      </c>
      <c r="E36" s="36" t="s">
        <v>78</v>
      </c>
      <c r="F36" s="30">
        <v>92.35</v>
      </c>
    </row>
    <row r="37" spans="1:6" s="31" customFormat="1" ht="13.5" customHeight="1" x14ac:dyDescent="0.25">
      <c r="A37" s="15" t="s">
        <v>109</v>
      </c>
      <c r="B37" s="27" t="s">
        <v>157</v>
      </c>
      <c r="C37" s="28" t="s">
        <v>8</v>
      </c>
      <c r="D37" s="28">
        <v>3221</v>
      </c>
      <c r="E37" s="29" t="s">
        <v>136</v>
      </c>
      <c r="F37" s="30">
        <v>87.5</v>
      </c>
    </row>
    <row r="38" spans="1:6" s="31" customFormat="1" ht="13.5" customHeight="1" x14ac:dyDescent="0.25">
      <c r="A38" s="34" t="s">
        <v>14</v>
      </c>
      <c r="B38" s="35" t="s">
        <v>15</v>
      </c>
      <c r="C38" s="28" t="s">
        <v>8</v>
      </c>
      <c r="D38" s="28">
        <v>3431</v>
      </c>
      <c r="E38" s="29" t="s">
        <v>69</v>
      </c>
      <c r="F38" s="30">
        <v>130.08000000000001</v>
      </c>
    </row>
    <row r="39" spans="1:6" s="31" customFormat="1" ht="13.5" customHeight="1" x14ac:dyDescent="0.25">
      <c r="A39" s="34" t="s">
        <v>14</v>
      </c>
      <c r="B39" s="35" t="s">
        <v>15</v>
      </c>
      <c r="C39" s="28" t="s">
        <v>8</v>
      </c>
      <c r="D39" s="28">
        <v>3431</v>
      </c>
      <c r="E39" s="29" t="s">
        <v>69</v>
      </c>
      <c r="F39" s="30">
        <v>16.600000000000001</v>
      </c>
    </row>
    <row r="40" spans="1:6" s="31" customFormat="1" ht="13.5" customHeight="1" x14ac:dyDescent="0.25">
      <c r="A40" s="15" t="s">
        <v>110</v>
      </c>
      <c r="B40" s="27" t="s">
        <v>158</v>
      </c>
      <c r="C40" s="28" t="s">
        <v>8</v>
      </c>
      <c r="D40" s="28">
        <v>3224</v>
      </c>
      <c r="E40" s="29" t="s">
        <v>23</v>
      </c>
      <c r="F40" s="30">
        <v>388.86</v>
      </c>
    </row>
    <row r="41" spans="1:6" s="31" customFormat="1" ht="13.5" customHeight="1" x14ac:dyDescent="0.25">
      <c r="A41" s="15" t="s">
        <v>87</v>
      </c>
      <c r="B41" s="27" t="s">
        <v>96</v>
      </c>
      <c r="C41" s="28" t="s">
        <v>9</v>
      </c>
      <c r="D41" s="28">
        <v>4221</v>
      </c>
      <c r="E41" s="29" t="s">
        <v>70</v>
      </c>
      <c r="F41" s="30">
        <v>679</v>
      </c>
    </row>
    <row r="42" spans="1:6" s="31" customFormat="1" ht="13.5" customHeight="1" x14ac:dyDescent="0.25">
      <c r="A42" s="15" t="s">
        <v>35</v>
      </c>
      <c r="B42" s="27" t="s">
        <v>47</v>
      </c>
      <c r="C42" s="28" t="s">
        <v>8</v>
      </c>
      <c r="D42" s="28">
        <v>3238</v>
      </c>
      <c r="E42" s="29" t="s">
        <v>25</v>
      </c>
      <c r="F42" s="30">
        <v>99.56</v>
      </c>
    </row>
    <row r="43" spans="1:6" s="31" customFormat="1" ht="13.5" customHeight="1" x14ac:dyDescent="0.25">
      <c r="A43" s="34" t="s">
        <v>71</v>
      </c>
      <c r="B43" s="35" t="s">
        <v>72</v>
      </c>
      <c r="C43" s="33" t="s">
        <v>9</v>
      </c>
      <c r="D43" s="33">
        <v>3234</v>
      </c>
      <c r="E43" s="36" t="s">
        <v>66</v>
      </c>
      <c r="F43" s="30">
        <v>31.15</v>
      </c>
    </row>
    <row r="44" spans="1:6" s="31" customFormat="1" ht="13.5" customHeight="1" x14ac:dyDescent="0.25">
      <c r="A44" s="15" t="s">
        <v>111</v>
      </c>
      <c r="B44" s="27" t="s">
        <v>159</v>
      </c>
      <c r="C44" s="28" t="s">
        <v>8</v>
      </c>
      <c r="D44" s="28">
        <v>3233</v>
      </c>
      <c r="E44" s="29" t="s">
        <v>139</v>
      </c>
      <c r="F44" s="30">
        <v>261</v>
      </c>
    </row>
    <row r="45" spans="1:6" s="31" customFormat="1" ht="13.5" customHeight="1" x14ac:dyDescent="0.25">
      <c r="A45" s="15" t="s">
        <v>112</v>
      </c>
      <c r="B45" s="27" t="s">
        <v>160</v>
      </c>
      <c r="C45" s="33" t="s">
        <v>9</v>
      </c>
      <c r="D45" s="28">
        <v>3299</v>
      </c>
      <c r="E45" s="29" t="s">
        <v>68</v>
      </c>
      <c r="F45" s="30">
        <v>60</v>
      </c>
    </row>
    <row r="46" spans="1:6" s="31" customFormat="1" ht="13.5" customHeight="1" x14ac:dyDescent="0.25">
      <c r="A46" s="15" t="s">
        <v>113</v>
      </c>
      <c r="B46" s="27" t="s">
        <v>161</v>
      </c>
      <c r="C46" s="28" t="s">
        <v>126</v>
      </c>
      <c r="D46" s="28">
        <v>3221</v>
      </c>
      <c r="E46" s="29" t="s">
        <v>136</v>
      </c>
      <c r="F46" s="30">
        <v>42.68</v>
      </c>
    </row>
    <row r="47" spans="1:6" s="31" customFormat="1" ht="13.5" customHeight="1" x14ac:dyDescent="0.25">
      <c r="A47" s="15" t="s">
        <v>113</v>
      </c>
      <c r="B47" s="27" t="s">
        <v>161</v>
      </c>
      <c r="C47" s="28" t="s">
        <v>126</v>
      </c>
      <c r="D47" s="28">
        <v>3221</v>
      </c>
      <c r="E47" s="29" t="s">
        <v>136</v>
      </c>
      <c r="F47" s="30">
        <v>104</v>
      </c>
    </row>
    <row r="48" spans="1:6" s="31" customFormat="1" ht="13.5" customHeight="1" x14ac:dyDescent="0.25">
      <c r="A48" s="15" t="s">
        <v>53</v>
      </c>
      <c r="B48" s="27" t="s">
        <v>62</v>
      </c>
      <c r="C48" s="28" t="s">
        <v>8</v>
      </c>
      <c r="D48" s="28">
        <v>3221</v>
      </c>
      <c r="E48" s="29" t="s">
        <v>78</v>
      </c>
      <c r="F48" s="30">
        <v>718.3</v>
      </c>
    </row>
    <row r="49" spans="1:6" s="31" customFormat="1" ht="13.5" customHeight="1" x14ac:dyDescent="0.25">
      <c r="A49" s="15" t="s">
        <v>53</v>
      </c>
      <c r="B49" s="27" t="s">
        <v>62</v>
      </c>
      <c r="C49" s="28" t="s">
        <v>8</v>
      </c>
      <c r="D49" s="28">
        <v>3221</v>
      </c>
      <c r="E49" s="29" t="s">
        <v>92</v>
      </c>
      <c r="F49" s="30">
        <v>1042.54</v>
      </c>
    </row>
    <row r="50" spans="1:6" s="31" customFormat="1" ht="13.5" customHeight="1" x14ac:dyDescent="0.25">
      <c r="A50" s="15" t="s">
        <v>16</v>
      </c>
      <c r="B50" s="27" t="s">
        <v>17</v>
      </c>
      <c r="C50" s="28" t="s">
        <v>9</v>
      </c>
      <c r="D50" s="28">
        <v>3299</v>
      </c>
      <c r="E50" s="29" t="s">
        <v>68</v>
      </c>
      <c r="F50" s="30">
        <v>32</v>
      </c>
    </row>
    <row r="51" spans="1:6" s="31" customFormat="1" ht="13.5" customHeight="1" x14ac:dyDescent="0.25">
      <c r="A51" s="15" t="s">
        <v>52</v>
      </c>
      <c r="B51" s="27" t="s">
        <v>10</v>
      </c>
      <c r="C51" s="28" t="s">
        <v>11</v>
      </c>
      <c r="D51" s="28">
        <v>3237</v>
      </c>
      <c r="E51" s="29" t="s">
        <v>12</v>
      </c>
      <c r="F51" s="30">
        <v>31.54</v>
      </c>
    </row>
    <row r="52" spans="1:6" s="31" customFormat="1" ht="13.5" customHeight="1" x14ac:dyDescent="0.25">
      <c r="A52" s="34" t="s">
        <v>79</v>
      </c>
      <c r="B52" s="35" t="s">
        <v>13</v>
      </c>
      <c r="C52" s="28" t="s">
        <v>8</v>
      </c>
      <c r="D52" s="33">
        <v>3295</v>
      </c>
      <c r="E52" s="36" t="s">
        <v>80</v>
      </c>
      <c r="F52" s="30">
        <v>10.62</v>
      </c>
    </row>
    <row r="53" spans="1:6" s="31" customFormat="1" ht="13.5" customHeight="1" x14ac:dyDescent="0.25">
      <c r="A53" s="15" t="s">
        <v>51</v>
      </c>
      <c r="B53" s="27" t="s">
        <v>61</v>
      </c>
      <c r="C53" s="28" t="s">
        <v>8</v>
      </c>
      <c r="D53" s="28">
        <v>3222</v>
      </c>
      <c r="E53" s="29" t="s">
        <v>64</v>
      </c>
      <c r="F53" s="30">
        <v>70.239999999999995</v>
      </c>
    </row>
    <row r="54" spans="1:6" s="31" customFormat="1" ht="13.5" customHeight="1" x14ac:dyDescent="0.25">
      <c r="A54" s="34" t="s">
        <v>21</v>
      </c>
      <c r="B54" s="35" t="s">
        <v>22</v>
      </c>
      <c r="C54" s="33" t="s">
        <v>9</v>
      </c>
      <c r="D54" s="28">
        <v>3299</v>
      </c>
      <c r="E54" s="29" t="s">
        <v>74</v>
      </c>
      <c r="F54" s="30">
        <v>87.32</v>
      </c>
    </row>
    <row r="55" spans="1:6" s="31" customFormat="1" ht="13.5" customHeight="1" x14ac:dyDescent="0.25">
      <c r="A55" s="15" t="s">
        <v>18</v>
      </c>
      <c r="B55" s="27" t="s">
        <v>19</v>
      </c>
      <c r="C55" s="28" t="s">
        <v>8</v>
      </c>
      <c r="D55" s="28">
        <v>3231</v>
      </c>
      <c r="E55" s="29" t="s">
        <v>20</v>
      </c>
      <c r="F55" s="30">
        <v>85.86</v>
      </c>
    </row>
    <row r="56" spans="1:6" s="31" customFormat="1" ht="13.5" customHeight="1" x14ac:dyDescent="0.25">
      <c r="A56" s="15" t="s">
        <v>75</v>
      </c>
      <c r="B56" s="27" t="s">
        <v>77</v>
      </c>
      <c r="C56" s="28" t="s">
        <v>8</v>
      </c>
      <c r="D56" s="28">
        <v>3231</v>
      </c>
      <c r="E56" s="29" t="s">
        <v>76</v>
      </c>
      <c r="F56" s="30">
        <v>428.95</v>
      </c>
    </row>
    <row r="57" spans="1:6" s="31" customFormat="1" ht="13.5" customHeight="1" x14ac:dyDescent="0.25">
      <c r="A57" s="34" t="s">
        <v>49</v>
      </c>
      <c r="B57" s="35" t="s">
        <v>60</v>
      </c>
      <c r="C57" s="33" t="s">
        <v>50</v>
      </c>
      <c r="D57" s="33">
        <v>3222</v>
      </c>
      <c r="E57" s="36" t="s">
        <v>64</v>
      </c>
      <c r="F57" s="30">
        <v>106.26</v>
      </c>
    </row>
    <row r="58" spans="1:6" s="31" customFormat="1" ht="13.5" customHeight="1" x14ac:dyDescent="0.25">
      <c r="A58" s="15" t="s">
        <v>51</v>
      </c>
      <c r="B58" s="27" t="s">
        <v>61</v>
      </c>
      <c r="C58" s="28" t="s">
        <v>8</v>
      </c>
      <c r="D58" s="28">
        <v>3222</v>
      </c>
      <c r="E58" s="29" t="s">
        <v>64</v>
      </c>
      <c r="F58" s="30">
        <v>59.22</v>
      </c>
    </row>
    <row r="59" spans="1:6" s="31" customFormat="1" ht="13.5" customHeight="1" x14ac:dyDescent="0.25">
      <c r="A59" s="15" t="s">
        <v>16</v>
      </c>
      <c r="B59" s="27" t="s">
        <v>17</v>
      </c>
      <c r="C59" s="28" t="s">
        <v>9</v>
      </c>
      <c r="D59" s="28">
        <v>3299</v>
      </c>
      <c r="E59" s="29" t="s">
        <v>68</v>
      </c>
      <c r="F59" s="30">
        <v>91.18</v>
      </c>
    </row>
    <row r="60" spans="1:6" s="31" customFormat="1" ht="13.5" customHeight="1" x14ac:dyDescent="0.25">
      <c r="A60" s="15" t="s">
        <v>90</v>
      </c>
      <c r="B60" s="27" t="s">
        <v>58</v>
      </c>
      <c r="C60" s="28" t="s">
        <v>8</v>
      </c>
      <c r="D60" s="28">
        <v>3221</v>
      </c>
      <c r="E60" s="29" t="s">
        <v>81</v>
      </c>
      <c r="F60" s="30">
        <v>132.15</v>
      </c>
    </row>
    <row r="61" spans="1:6" s="31" customFormat="1" ht="13.5" customHeight="1" x14ac:dyDescent="0.25">
      <c r="A61" s="15" t="s">
        <v>114</v>
      </c>
      <c r="B61" s="27" t="s">
        <v>162</v>
      </c>
      <c r="C61" s="28" t="s">
        <v>9</v>
      </c>
      <c r="D61" s="28">
        <v>3221</v>
      </c>
      <c r="E61" s="29" t="s">
        <v>81</v>
      </c>
      <c r="F61" s="30">
        <v>191.63</v>
      </c>
    </row>
    <row r="62" spans="1:6" s="31" customFormat="1" ht="13.5" customHeight="1" x14ac:dyDescent="0.25">
      <c r="A62" s="15" t="s">
        <v>115</v>
      </c>
      <c r="B62" s="27" t="s">
        <v>163</v>
      </c>
      <c r="C62" s="28" t="s">
        <v>8</v>
      </c>
      <c r="D62" s="28">
        <v>3227</v>
      </c>
      <c r="E62" s="29" t="s">
        <v>140</v>
      </c>
      <c r="F62" s="30">
        <v>62.5</v>
      </c>
    </row>
    <row r="63" spans="1:6" s="31" customFormat="1" ht="13.5" customHeight="1" x14ac:dyDescent="0.25">
      <c r="A63" s="15" t="s">
        <v>82</v>
      </c>
      <c r="B63" s="27" t="s">
        <v>94</v>
      </c>
      <c r="C63" s="28" t="s">
        <v>83</v>
      </c>
      <c r="D63" s="28">
        <v>3221</v>
      </c>
      <c r="E63" s="29" t="s">
        <v>78</v>
      </c>
      <c r="F63" s="30">
        <v>17.93</v>
      </c>
    </row>
    <row r="64" spans="1:6" s="31" customFormat="1" ht="13.5" customHeight="1" x14ac:dyDescent="0.25">
      <c r="A64" s="15" t="s">
        <v>141</v>
      </c>
      <c r="B64" s="27" t="s">
        <v>164</v>
      </c>
      <c r="C64" s="33" t="s">
        <v>9</v>
      </c>
      <c r="D64" s="28">
        <v>3239</v>
      </c>
      <c r="E64" s="29" t="s">
        <v>142</v>
      </c>
      <c r="F64" s="30">
        <v>45.5</v>
      </c>
    </row>
    <row r="65" spans="1:6" s="31" customFormat="1" ht="13.5" customHeight="1" x14ac:dyDescent="0.25">
      <c r="A65" s="15" t="s">
        <v>51</v>
      </c>
      <c r="B65" s="27" t="s">
        <v>61</v>
      </c>
      <c r="C65" s="28" t="s">
        <v>8</v>
      </c>
      <c r="D65" s="28">
        <v>3222</v>
      </c>
      <c r="E65" s="29" t="s">
        <v>64</v>
      </c>
      <c r="F65" s="30">
        <v>59.8</v>
      </c>
    </row>
    <row r="66" spans="1:6" s="31" customFormat="1" ht="13.5" customHeight="1" x14ac:dyDescent="0.25">
      <c r="A66" s="15" t="s">
        <v>35</v>
      </c>
      <c r="B66" s="27" t="s">
        <v>47</v>
      </c>
      <c r="C66" s="28" t="s">
        <v>8</v>
      </c>
      <c r="D66" s="28">
        <v>3238</v>
      </c>
      <c r="E66" s="29" t="s">
        <v>25</v>
      </c>
      <c r="F66" s="30">
        <v>2.41</v>
      </c>
    </row>
    <row r="67" spans="1:6" s="31" customFormat="1" ht="13.5" customHeight="1" x14ac:dyDescent="0.25">
      <c r="A67" s="15" t="s">
        <v>116</v>
      </c>
      <c r="B67" s="27" t="s">
        <v>165</v>
      </c>
      <c r="C67" s="28" t="s">
        <v>149</v>
      </c>
      <c r="D67" s="28">
        <v>3299</v>
      </c>
      <c r="E67" s="29" t="s">
        <v>68</v>
      </c>
      <c r="F67" s="30">
        <v>126.95</v>
      </c>
    </row>
    <row r="68" spans="1:6" s="31" customFormat="1" ht="13.5" customHeight="1" x14ac:dyDescent="0.25">
      <c r="A68" s="34" t="s">
        <v>54</v>
      </c>
      <c r="B68" s="35" t="s">
        <v>30</v>
      </c>
      <c r="C68" s="33" t="s">
        <v>9</v>
      </c>
      <c r="D68" s="33">
        <v>3235</v>
      </c>
      <c r="E68" s="36" t="s">
        <v>31</v>
      </c>
      <c r="F68" s="30">
        <v>480</v>
      </c>
    </row>
    <row r="69" spans="1:6" s="31" customFormat="1" ht="13.5" customHeight="1" x14ac:dyDescent="0.25">
      <c r="A69" s="34" t="s">
        <v>49</v>
      </c>
      <c r="B69" s="35" t="s">
        <v>60</v>
      </c>
      <c r="C69" s="33" t="s">
        <v>50</v>
      </c>
      <c r="D69" s="33">
        <v>3222</v>
      </c>
      <c r="E69" s="36" t="s">
        <v>64</v>
      </c>
      <c r="F69" s="30">
        <v>58.23</v>
      </c>
    </row>
    <row r="70" spans="1:6" s="31" customFormat="1" ht="13.5" customHeight="1" x14ac:dyDescent="0.25">
      <c r="A70" s="15" t="s">
        <v>91</v>
      </c>
      <c r="B70" s="27" t="s">
        <v>95</v>
      </c>
      <c r="C70" s="33" t="s">
        <v>9</v>
      </c>
      <c r="D70" s="28">
        <v>3293</v>
      </c>
      <c r="E70" s="29" t="s">
        <v>67</v>
      </c>
      <c r="F70" s="30">
        <v>145.5</v>
      </c>
    </row>
    <row r="71" spans="1:6" s="31" customFormat="1" ht="13.5" customHeight="1" x14ac:dyDescent="0.25">
      <c r="A71" s="34" t="s">
        <v>21</v>
      </c>
      <c r="B71" s="35" t="s">
        <v>22</v>
      </c>
      <c r="C71" s="33" t="s">
        <v>9</v>
      </c>
      <c r="D71" s="28">
        <v>3299</v>
      </c>
      <c r="E71" s="29" t="s">
        <v>74</v>
      </c>
      <c r="F71" s="30">
        <v>135.94999999999999</v>
      </c>
    </row>
    <row r="72" spans="1:6" s="31" customFormat="1" ht="13.5" customHeight="1" x14ac:dyDescent="0.25">
      <c r="A72" s="15" t="s">
        <v>55</v>
      </c>
      <c r="B72" s="27" t="s">
        <v>34</v>
      </c>
      <c r="C72" s="28" t="s">
        <v>8</v>
      </c>
      <c r="D72" s="28">
        <v>3223</v>
      </c>
      <c r="E72" s="29" t="s">
        <v>33</v>
      </c>
      <c r="F72" s="30">
        <v>7173.87</v>
      </c>
    </row>
    <row r="73" spans="1:6" s="31" customFormat="1" ht="13.5" customHeight="1" x14ac:dyDescent="0.25">
      <c r="A73" s="15" t="s">
        <v>117</v>
      </c>
      <c r="B73" s="27" t="s">
        <v>166</v>
      </c>
      <c r="C73" s="28" t="s">
        <v>8</v>
      </c>
      <c r="D73" s="28">
        <v>3232</v>
      </c>
      <c r="E73" s="29" t="s">
        <v>134</v>
      </c>
      <c r="F73" s="30">
        <v>1323.49</v>
      </c>
    </row>
    <row r="74" spans="1:6" s="31" customFormat="1" ht="13.5" customHeight="1" x14ac:dyDescent="0.25">
      <c r="A74" s="15" t="s">
        <v>26</v>
      </c>
      <c r="B74" s="27" t="s">
        <v>27</v>
      </c>
      <c r="C74" s="28" t="s">
        <v>9</v>
      </c>
      <c r="D74" s="28">
        <v>3234</v>
      </c>
      <c r="E74" s="29" t="s">
        <v>46</v>
      </c>
      <c r="F74" s="30">
        <v>785.34</v>
      </c>
    </row>
    <row r="75" spans="1:6" s="31" customFormat="1" ht="13.5" customHeight="1" x14ac:dyDescent="0.25">
      <c r="A75" s="15" t="s">
        <v>118</v>
      </c>
      <c r="B75" s="27" t="s">
        <v>167</v>
      </c>
      <c r="C75" s="28" t="s">
        <v>8</v>
      </c>
      <c r="D75" s="28">
        <v>3237</v>
      </c>
      <c r="E75" s="29" t="s">
        <v>140</v>
      </c>
      <c r="F75" s="30">
        <v>625</v>
      </c>
    </row>
    <row r="76" spans="1:6" s="31" customFormat="1" ht="13.5" customHeight="1" x14ac:dyDescent="0.25">
      <c r="A76" s="15" t="s">
        <v>24</v>
      </c>
      <c r="B76" s="27" t="s">
        <v>48</v>
      </c>
      <c r="C76" s="28" t="s">
        <v>9</v>
      </c>
      <c r="D76" s="28">
        <v>3234</v>
      </c>
      <c r="E76" s="29" t="s">
        <v>46</v>
      </c>
      <c r="F76" s="30">
        <v>1918.66</v>
      </c>
    </row>
    <row r="77" spans="1:6" s="31" customFormat="1" ht="13.5" customHeight="1" x14ac:dyDescent="0.25">
      <c r="A77" s="15" t="s">
        <v>119</v>
      </c>
      <c r="B77" s="27" t="s">
        <v>168</v>
      </c>
      <c r="C77" s="28" t="s">
        <v>8</v>
      </c>
      <c r="D77" s="28">
        <v>3224</v>
      </c>
      <c r="E77" s="29" t="s">
        <v>23</v>
      </c>
      <c r="F77" s="30">
        <v>797.5</v>
      </c>
    </row>
    <row r="78" spans="1:6" s="31" customFormat="1" ht="13.5" customHeight="1" x14ac:dyDescent="0.25">
      <c r="A78" s="15" t="s">
        <v>120</v>
      </c>
      <c r="B78" s="27" t="s">
        <v>169</v>
      </c>
      <c r="C78" s="28" t="s">
        <v>8</v>
      </c>
      <c r="D78" s="28">
        <v>3232</v>
      </c>
      <c r="E78" s="29" t="s">
        <v>134</v>
      </c>
      <c r="F78" s="30">
        <v>1987.5</v>
      </c>
    </row>
    <row r="79" spans="1:6" s="31" customFormat="1" ht="13.5" customHeight="1" x14ac:dyDescent="0.25">
      <c r="A79" s="15" t="s">
        <v>56</v>
      </c>
      <c r="B79" s="27" t="s">
        <v>32</v>
      </c>
      <c r="C79" s="28" t="s">
        <v>8</v>
      </c>
      <c r="D79" s="28">
        <v>3223</v>
      </c>
      <c r="E79" s="29" t="s">
        <v>98</v>
      </c>
      <c r="F79" s="30">
        <v>6850.99</v>
      </c>
    </row>
    <row r="80" spans="1:6" s="31" customFormat="1" ht="13.5" customHeight="1" x14ac:dyDescent="0.25">
      <c r="A80" s="34" t="s">
        <v>21</v>
      </c>
      <c r="B80" s="35" t="s">
        <v>22</v>
      </c>
      <c r="C80" s="33" t="s">
        <v>9</v>
      </c>
      <c r="D80" s="28">
        <v>3299</v>
      </c>
      <c r="E80" s="29" t="s">
        <v>74</v>
      </c>
      <c r="F80" s="30">
        <v>76.5</v>
      </c>
    </row>
    <row r="81" spans="1:6" s="31" customFormat="1" ht="13.5" customHeight="1" x14ac:dyDescent="0.25">
      <c r="A81" s="15" t="s">
        <v>88</v>
      </c>
      <c r="B81" s="27" t="s">
        <v>97</v>
      </c>
      <c r="C81" s="28" t="s">
        <v>89</v>
      </c>
      <c r="D81" s="28">
        <v>4227</v>
      </c>
      <c r="E81" s="29" t="s">
        <v>73</v>
      </c>
      <c r="F81" s="30">
        <v>30.59</v>
      </c>
    </row>
    <row r="82" spans="1:6" s="31" customFormat="1" ht="13.5" customHeight="1" x14ac:dyDescent="0.25">
      <c r="A82" s="15" t="s">
        <v>121</v>
      </c>
      <c r="B82" s="27" t="s">
        <v>170</v>
      </c>
      <c r="C82" s="28" t="s">
        <v>145</v>
      </c>
      <c r="D82" s="28">
        <v>3299</v>
      </c>
      <c r="E82" s="29" t="s">
        <v>68</v>
      </c>
      <c r="F82" s="30">
        <v>40</v>
      </c>
    </row>
    <row r="83" spans="1:6" s="31" customFormat="1" ht="13.5" customHeight="1" x14ac:dyDescent="0.25">
      <c r="A83" s="15" t="s">
        <v>122</v>
      </c>
      <c r="B83" s="27" t="s">
        <v>123</v>
      </c>
      <c r="C83" s="28" t="s">
        <v>124</v>
      </c>
      <c r="D83" s="28">
        <v>3224</v>
      </c>
      <c r="E83" s="29" t="s">
        <v>143</v>
      </c>
      <c r="F83" s="30">
        <v>312.5</v>
      </c>
    </row>
    <row r="84" spans="1:6" s="31" customFormat="1" ht="13.5" customHeight="1" x14ac:dyDescent="0.25">
      <c r="A84" s="34" t="s">
        <v>21</v>
      </c>
      <c r="B84" s="35" t="s">
        <v>22</v>
      </c>
      <c r="C84" s="33" t="s">
        <v>9</v>
      </c>
      <c r="D84" s="28">
        <v>3299</v>
      </c>
      <c r="E84" s="29" t="s">
        <v>74</v>
      </c>
      <c r="F84" s="30">
        <v>23.75</v>
      </c>
    </row>
    <row r="85" spans="1:6" s="31" customFormat="1" ht="13.5" customHeight="1" x14ac:dyDescent="0.25">
      <c r="A85" s="15" t="s">
        <v>51</v>
      </c>
      <c r="B85" s="27" t="s">
        <v>61</v>
      </c>
      <c r="C85" s="28" t="s">
        <v>8</v>
      </c>
      <c r="D85" s="28">
        <v>3222</v>
      </c>
      <c r="E85" s="29" t="s">
        <v>64</v>
      </c>
      <c r="F85" s="30">
        <v>29.5</v>
      </c>
    </row>
    <row r="86" spans="1:6" s="31" customFormat="1" ht="13.5" customHeight="1" x14ac:dyDescent="0.25">
      <c r="A86" s="15" t="s">
        <v>144</v>
      </c>
      <c r="B86" s="27" t="s">
        <v>171</v>
      </c>
      <c r="C86" s="33" t="s">
        <v>9</v>
      </c>
      <c r="D86" s="28">
        <v>3299</v>
      </c>
      <c r="E86" s="29" t="s">
        <v>74</v>
      </c>
      <c r="F86" s="30">
        <v>190.96</v>
      </c>
    </row>
    <row r="87" spans="1:6" s="31" customFormat="1" ht="13.5" customHeight="1" x14ac:dyDescent="0.25">
      <c r="A87" s="34" t="s">
        <v>14</v>
      </c>
      <c r="B87" s="35" t="s">
        <v>15</v>
      </c>
      <c r="C87" s="28" t="s">
        <v>8</v>
      </c>
      <c r="D87" s="28">
        <v>3431</v>
      </c>
      <c r="E87" s="29" t="s">
        <v>69</v>
      </c>
      <c r="F87" s="30">
        <v>178.84</v>
      </c>
    </row>
    <row r="88" spans="1:6" s="31" customFormat="1" ht="13.5" customHeight="1" x14ac:dyDescent="0.25">
      <c r="A88" s="15" t="s">
        <v>173</v>
      </c>
      <c r="B88" s="27"/>
      <c r="C88" s="33"/>
      <c r="D88" s="28">
        <v>3237</v>
      </c>
      <c r="E88" s="29" t="s">
        <v>130</v>
      </c>
      <c r="F88" s="30">
        <v>6479.59</v>
      </c>
    </row>
    <row r="89" spans="1:6" s="31" customFormat="1" ht="13.5" customHeight="1" x14ac:dyDescent="0.25">
      <c r="A89" s="15" t="s">
        <v>174</v>
      </c>
      <c r="B89" s="27"/>
      <c r="C89" s="33"/>
      <c r="D89" s="28">
        <v>3237</v>
      </c>
      <c r="E89" s="29" t="s">
        <v>130</v>
      </c>
      <c r="F89" s="30">
        <v>223.95</v>
      </c>
    </row>
    <row r="90" spans="1:6" s="31" customFormat="1" ht="13.5" customHeight="1" x14ac:dyDescent="0.25">
      <c r="A90" s="15" t="s">
        <v>175</v>
      </c>
      <c r="B90" s="27"/>
      <c r="C90" s="33"/>
      <c r="D90" s="28">
        <v>3237</v>
      </c>
      <c r="E90" s="29" t="s">
        <v>130</v>
      </c>
      <c r="F90" s="30">
        <v>57.63</v>
      </c>
    </row>
    <row r="91" spans="1:6" s="31" customFormat="1" ht="13.5" customHeight="1" x14ac:dyDescent="0.25">
      <c r="A91" s="15" t="s">
        <v>176</v>
      </c>
      <c r="B91" s="27"/>
      <c r="C91" s="33"/>
      <c r="D91" s="28">
        <v>3237</v>
      </c>
      <c r="E91" s="29" t="s">
        <v>130</v>
      </c>
      <c r="F91" s="30">
        <v>43.02</v>
      </c>
    </row>
    <row r="92" spans="1:6" s="31" customFormat="1" ht="13.5" customHeight="1" x14ac:dyDescent="0.25">
      <c r="A92" s="15" t="s">
        <v>177</v>
      </c>
      <c r="B92" s="27"/>
      <c r="C92" s="33"/>
      <c r="D92" s="28">
        <v>3237</v>
      </c>
      <c r="E92" s="29" t="s">
        <v>130</v>
      </c>
      <c r="F92" s="30">
        <v>240</v>
      </c>
    </row>
    <row r="93" spans="1:6" s="31" customFormat="1" ht="13.5" customHeight="1" x14ac:dyDescent="0.25">
      <c r="A93" s="15" t="s">
        <v>178</v>
      </c>
      <c r="B93" s="27"/>
      <c r="C93" s="33"/>
      <c r="D93" s="28">
        <v>3237</v>
      </c>
      <c r="E93" s="29" t="s">
        <v>130</v>
      </c>
      <c r="F93" s="30">
        <v>240</v>
      </c>
    </row>
    <row r="94" spans="1:6" s="31" customFormat="1" ht="13.5" customHeight="1" x14ac:dyDescent="0.25">
      <c r="A94" s="15" t="s">
        <v>179</v>
      </c>
      <c r="B94" s="27"/>
      <c r="C94" s="33"/>
      <c r="D94" s="28">
        <v>3237</v>
      </c>
      <c r="E94" s="29" t="s">
        <v>130</v>
      </c>
      <c r="F94" s="30">
        <v>40</v>
      </c>
    </row>
    <row r="95" spans="1:6" customFormat="1" ht="15" customHeight="1" x14ac:dyDescent="0.25">
      <c r="A95" s="52" t="s">
        <v>36</v>
      </c>
      <c r="B95" s="53"/>
      <c r="C95" s="53"/>
      <c r="D95" s="53"/>
      <c r="E95" s="54"/>
      <c r="F95" s="16">
        <f>SUM(F7:F94)</f>
        <v>53739.439999999988</v>
      </c>
    </row>
    <row r="101" spans="1:8" ht="15" x14ac:dyDescent="0.25">
      <c r="A101" s="45" t="s">
        <v>37</v>
      </c>
      <c r="B101" s="46"/>
      <c r="C101" s="46"/>
      <c r="D101" s="46"/>
      <c r="E101" s="46"/>
      <c r="F101" s="47"/>
    </row>
    <row r="102" spans="1:8" ht="15.75" x14ac:dyDescent="0.25">
      <c r="A102" s="18" t="s">
        <v>38</v>
      </c>
      <c r="B102" s="40" t="s">
        <v>39</v>
      </c>
      <c r="C102" s="40"/>
      <c r="D102" s="40"/>
      <c r="E102" s="40"/>
      <c r="F102" s="40"/>
    </row>
    <row r="103" spans="1:8" ht="15.75" x14ac:dyDescent="0.25">
      <c r="A103" s="19" t="s">
        <v>40</v>
      </c>
      <c r="B103" s="41" t="s">
        <v>41</v>
      </c>
      <c r="C103" s="41"/>
      <c r="D103" s="41"/>
      <c r="E103" s="41"/>
      <c r="F103" s="41"/>
    </row>
    <row r="104" spans="1:8" ht="15" x14ac:dyDescent="0.25">
      <c r="A104" s="20" t="s">
        <v>42</v>
      </c>
      <c r="B104" s="42" t="s">
        <v>6</v>
      </c>
      <c r="C104" s="42"/>
      <c r="D104" s="42"/>
      <c r="E104" s="42"/>
      <c r="F104" s="42"/>
    </row>
    <row r="105" spans="1:8" s="32" customFormat="1" ht="15" x14ac:dyDescent="0.25">
      <c r="A105" s="37">
        <f>198084.34+1701+842.25+455.79+196.94+2407.5+210.3+30.04</f>
        <v>203928.16</v>
      </c>
      <c r="B105" s="43" t="s">
        <v>43</v>
      </c>
      <c r="C105" s="43"/>
      <c r="D105" s="43"/>
      <c r="E105" s="43"/>
      <c r="F105" s="43"/>
    </row>
    <row r="106" spans="1:8" s="32" customFormat="1" ht="15" x14ac:dyDescent="0.25">
      <c r="A106" s="37">
        <f>32683.93+280.68+138.97+75.21+32.5+397.22+34.7+4.96</f>
        <v>33648.17</v>
      </c>
      <c r="B106" s="44" t="s">
        <v>44</v>
      </c>
      <c r="C106" s="44"/>
      <c r="D106" s="44"/>
      <c r="E106" s="44"/>
      <c r="F106" s="44"/>
      <c r="H106" s="55"/>
    </row>
    <row r="107" spans="1:8" s="32" customFormat="1" ht="15" x14ac:dyDescent="0.25">
      <c r="A107" s="37">
        <v>39437.75</v>
      </c>
      <c r="B107" s="44" t="s">
        <v>172</v>
      </c>
      <c r="C107" s="44"/>
      <c r="D107" s="44"/>
      <c r="E107" s="44"/>
      <c r="F107" s="44"/>
    </row>
    <row r="108" spans="1:8" s="32" customFormat="1" ht="15.75" customHeight="1" x14ac:dyDescent="0.25">
      <c r="A108" s="38">
        <f>4305.64</f>
        <v>4305.6400000000003</v>
      </c>
      <c r="B108" s="44" t="s">
        <v>45</v>
      </c>
      <c r="C108" s="44"/>
      <c r="D108" s="44"/>
      <c r="E108" s="44"/>
      <c r="F108" s="44"/>
    </row>
    <row r="109" spans="1:8" s="32" customFormat="1" ht="15" x14ac:dyDescent="0.25">
      <c r="A109" s="38">
        <f>3044.04+379.3+674.75+40</f>
        <v>4138.09</v>
      </c>
      <c r="B109" s="44" t="s">
        <v>65</v>
      </c>
      <c r="C109" s="44"/>
      <c r="D109" s="44"/>
      <c r="E109" s="44"/>
      <c r="F109" s="44"/>
    </row>
    <row r="110" spans="1:8" ht="15" x14ac:dyDescent="0.25">
      <c r="A110" s="21">
        <f>A105+A106+A108+A109+A107</f>
        <v>285457.81000000006</v>
      </c>
      <c r="B110" s="39" t="s">
        <v>100</v>
      </c>
      <c r="C110" s="39"/>
      <c r="D110" s="39"/>
      <c r="E110" s="39"/>
      <c r="F110" s="39"/>
    </row>
    <row r="183" spans="1:6" s="14" customFormat="1" ht="30" customHeight="1" x14ac:dyDescent="0.25">
      <c r="A183" s="22"/>
      <c r="B183" s="23"/>
      <c r="C183" s="24"/>
      <c r="D183" s="25"/>
      <c r="E183" s="22"/>
      <c r="F183" s="26"/>
    </row>
  </sheetData>
  <mergeCells count="15">
    <mergeCell ref="A101:F101"/>
    <mergeCell ref="A1:D1"/>
    <mergeCell ref="A3:F4"/>
    <mergeCell ref="E5:F5"/>
    <mergeCell ref="D6:E6"/>
    <mergeCell ref="A95:E95"/>
    <mergeCell ref="B110:F110"/>
    <mergeCell ref="B102:F102"/>
    <mergeCell ref="B103:F103"/>
    <mergeCell ref="B104:F104"/>
    <mergeCell ref="B105:F105"/>
    <mergeCell ref="B106:F106"/>
    <mergeCell ref="B108:F108"/>
    <mergeCell ref="B109:F109"/>
    <mergeCell ref="B107:F107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2026-01-21T07:12:13Z</dcterms:modified>
</cp:coreProperties>
</file>